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anta rosa de vitermo\alcaldia\2021\sinas\"/>
    </mc:Choice>
  </mc:AlternateContent>
  <xr:revisionPtr revIDLastSave="0" documentId="8_{189A1D95-0D71-422C-88C3-C9331DB50D6F}" xr6:coauthVersionLast="45" xr6:coauthVersionMax="45" xr10:uidLastSave="{00000000-0000-0000-0000-000000000000}"/>
  <bookViews>
    <workbookView xWindow="-120" yWindow="-120" windowWidth="20730" windowHeight="11310" tabRatio="619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5" l="1"/>
  <c r="B7" i="5"/>
  <c r="C17" i="4"/>
  <c r="C3" i="4"/>
  <c r="C5" i="4"/>
  <c r="C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000-000005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3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4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5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F6" authorId="0" shapeId="0" xr:uid="{00000000-0006-0000-0000-000006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7" authorId="0" shapeId="0" xr:uid="{00000000-0006-0000-0000-000004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F9" authorId="0" shapeId="0" xr:uid="{00000000-0006-0000-0000-000007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10" authorId="0" shapeId="0" xr:uid="{00000000-0006-0000-0000-000008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<sst xmlns="http://schemas.openxmlformats.org/spreadsheetml/2006/main" count="166" uniqueCount="89">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</sst>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lightGray">
        <fgColor indexed="13"/>
        <bgColor indexed="1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2">
    <xf numFmtId="0" fontId="0" fillId="0" borderId="0" applyAlignment="0"/>
    <xf numFmtId="44" fontId="3" fillId="0" borderId="0" applyAlignment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0" xfId="1" applyNumberFormat="1" applyFont="1"/>
    <xf numFmtId="1" fontId="4" fillId="0" borderId="2" xfId="0" applyNumberFormat="1" applyFont="1" applyFill="1" applyBorder="1" applyAlignment="1">
      <alignment horizontal="right" vertical="center" wrapText="1"/>
    </xf>
    <xf numFmtId="1" fontId="4" fillId="0" borderId="0" xfId="0" applyNumberFormat="1" applyFont="1" applyFill="1" applyBorder="1" applyAlignment="1">
      <alignment horizontal="right" vertical="center" wrapText="1"/>
    </xf>
    <xf numFmtId="0" fontId="0" fillId="11" borderId="0" xfId="0" applyFill="1"/>
    <xf numFmtId="1" fontId="0" fillId="0" borderId="0" xfId="1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C5918B77-950C-4261-A585-94FE1862C2C9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2" name="202" hidden="1">
          <a:extLst>
            <a:ext uri="{FF2B5EF4-FFF2-40B4-BE49-F238E27FC236}">
              <a16:creationId xmlns:a16="http://schemas.microsoft.com/office/drawing/2014/main" id="{00F0C9C0-CC3E-476B-A72A-4D283BD118F9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zoomScale="90" zoomScaleNormal="90" workbookViewId="0">
      <selection activeCell="G12" sqref="G12"/>
    </sheetView>
  </sheetViews>
  <sheetFormatPr baseColWidth="10" defaultColWidth="9.28515625" defaultRowHeight="15" x14ac:dyDescent="0.25"/>
  <cols>
    <col min="1" max="1" width="75.28515625" style="6" customWidth="1"/>
    <col min="2" max="2" width="18.28515625" customWidth="1"/>
    <col min="3" max="3" width="21.42578125" customWidth="1"/>
    <col min="4" max="4" width="20.140625" customWidth="1"/>
    <col min="5" max="5" width="17.4257812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F2" s="14"/>
    </row>
    <row r="3" spans="1:8" x14ac:dyDescent="0.25">
      <c r="A3" t="s">
        <v>36</v>
      </c>
      <c r="B3" s="12">
        <v>36622706</v>
      </c>
      <c r="C3" s="12">
        <v>36622706</v>
      </c>
      <c r="D3" s="12">
        <v>36622706</v>
      </c>
      <c r="E3" s="14">
        <v>37721387</v>
      </c>
      <c r="F3" t="s">
        <v>56</v>
      </c>
    </row>
    <row r="4" spans="1:8" x14ac:dyDescent="0.25">
      <c r="A4" t="s">
        <v>37</v>
      </c>
      <c r="B4" s="12">
        <v>31515672</v>
      </c>
      <c r="C4" s="12">
        <v>31515672</v>
      </c>
      <c r="D4" s="12">
        <v>31515672</v>
      </c>
      <c r="E4" s="14">
        <v>32461142</v>
      </c>
      <c r="F4" t="s">
        <v>56</v>
      </c>
    </row>
    <row r="5" spans="1:8" x14ac:dyDescent="0.25">
      <c r="A5" t="s">
        <v>38</v>
      </c>
      <c r="B5" s="12">
        <v>73390027</v>
      </c>
      <c r="C5" s="12">
        <v>73390027</v>
      </c>
      <c r="D5" s="12">
        <v>73390027</v>
      </c>
      <c r="E5" s="14">
        <v>75591727</v>
      </c>
      <c r="F5" t="s">
        <v>56</v>
      </c>
    </row>
    <row r="6" spans="1:8" x14ac:dyDescent="0.25">
      <c r="A6" t="s">
        <v>39</v>
      </c>
      <c r="B6" s="13"/>
      <c r="C6" s="13"/>
      <c r="D6" s="13"/>
      <c r="F6" s="14"/>
    </row>
    <row r="7" spans="1:8" x14ac:dyDescent="0.25">
      <c r="A7" t="s">
        <v>40</v>
      </c>
      <c r="B7" s="11">
        <f>289000000+117299226+100842697</f>
        <v>507141923</v>
      </c>
      <c r="C7" s="11">
        <f>289000000+117299226+100842697</f>
        <v>507141923</v>
      </c>
      <c r="D7" s="15">
        <f>289000000+117299226</f>
        <v>406299226</v>
      </c>
      <c r="E7" s="14">
        <v>340626747</v>
      </c>
      <c r="F7" t="s">
        <v>56</v>
      </c>
    </row>
    <row r="8" spans="1:8" x14ac:dyDescent="0.25">
      <c r="A8" t="s">
        <v>41</v>
      </c>
      <c r="B8" s="11"/>
      <c r="C8" s="13"/>
      <c r="D8" s="15">
        <v>101000000</v>
      </c>
      <c r="E8" s="11"/>
      <c r="F8" t="s">
        <v>56</v>
      </c>
    </row>
    <row r="9" spans="1:8" x14ac:dyDescent="0.25">
      <c r="A9" t="s">
        <v>42</v>
      </c>
      <c r="B9" s="13"/>
      <c r="C9" s="13"/>
      <c r="D9" s="13"/>
      <c r="E9" s="13"/>
      <c r="F9" s="14"/>
    </row>
    <row r="10" spans="1:8" x14ac:dyDescent="0.25">
      <c r="A10" t="s">
        <v>43</v>
      </c>
      <c r="B10" s="13"/>
      <c r="C10" s="13"/>
      <c r="D10" s="13"/>
      <c r="E10" s="13"/>
      <c r="F10" s="14"/>
    </row>
  </sheetData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B15" sqref="B15:E19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0</v>
      </c>
      <c r="C2">
        <v>0</v>
      </c>
      <c r="D2">
        <v>0</v>
      </c>
      <c r="E2">
        <v>0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>
        <v>0</v>
      </c>
      <c r="C8">
        <v>0</v>
      </c>
      <c r="D8">
        <v>0</v>
      </c>
      <c r="E8">
        <v>0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0</v>
      </c>
      <c r="C12">
        <v>0</v>
      </c>
      <c r="D12">
        <v>0</v>
      </c>
      <c r="E12">
        <v>0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t="s">
        <v>56</v>
      </c>
      <c r="B14">
        <v>608142323</v>
      </c>
      <c r="C14">
        <v>608142323</v>
      </c>
      <c r="D14">
        <v>608142323</v>
      </c>
      <c r="E14">
        <v>608142323</v>
      </c>
    </row>
    <row r="15" spans="1:5" x14ac:dyDescent="0.25">
      <c r="A15" t="s">
        <v>57</v>
      </c>
      <c r="B15">
        <v>0</v>
      </c>
      <c r="C15">
        <v>0</v>
      </c>
      <c r="D15">
        <v>0</v>
      </c>
      <c r="E15">
        <v>0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zoomScale="90" zoomScaleNormal="90" workbookViewId="0">
      <selection activeCell="T1" sqref="T1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0.99</v>
      </c>
      <c r="C2">
        <v>0.79</v>
      </c>
      <c r="D2">
        <v>0.05</v>
      </c>
      <c r="E2">
        <v>0.14000000000000001</v>
      </c>
      <c r="F2">
        <v>24</v>
      </c>
      <c r="G2">
        <v>0.97</v>
      </c>
      <c r="H2">
        <v>0.05</v>
      </c>
      <c r="I2">
        <v>0</v>
      </c>
      <c r="J2">
        <v>0.97</v>
      </c>
      <c r="K2">
        <v>0.02</v>
      </c>
      <c r="L2">
        <v>936</v>
      </c>
      <c r="M2">
        <v>0.28000000000000003</v>
      </c>
      <c r="N2">
        <v>0.03</v>
      </c>
      <c r="O2">
        <v>1</v>
      </c>
      <c r="P2">
        <v>0.56999999999999995</v>
      </c>
      <c r="Q2">
        <v>0.6</v>
      </c>
      <c r="R2">
        <v>0.3</v>
      </c>
      <c r="S2">
        <v>0.61</v>
      </c>
    </row>
    <row r="3" spans="1:19" x14ac:dyDescent="0.25">
      <c r="A3" t="s">
        <v>85</v>
      </c>
      <c r="B3">
        <v>0.99</v>
      </c>
      <c r="C3">
        <v>0.79</v>
      </c>
      <c r="D3">
        <v>0.05</v>
      </c>
      <c r="E3">
        <v>0.14000000000000001</v>
      </c>
      <c r="F3">
        <v>24</v>
      </c>
      <c r="G3">
        <v>0.98</v>
      </c>
      <c r="H3">
        <v>0.06</v>
      </c>
      <c r="I3">
        <v>0</v>
      </c>
      <c r="J3">
        <v>0.97</v>
      </c>
      <c r="K3">
        <v>0.03</v>
      </c>
      <c r="L3">
        <v>935</v>
      </c>
      <c r="M3">
        <v>0.28000000000000003</v>
      </c>
      <c r="N3">
        <v>0.3</v>
      </c>
      <c r="O3">
        <v>1</v>
      </c>
      <c r="P3">
        <v>0.62</v>
      </c>
      <c r="Q3">
        <v>0.65</v>
      </c>
      <c r="R3">
        <v>0.4</v>
      </c>
      <c r="S3">
        <v>0.61</v>
      </c>
    </row>
    <row r="4" spans="1:19" x14ac:dyDescent="0.25">
      <c r="A4" t="s">
        <v>86</v>
      </c>
      <c r="B4">
        <v>0.99</v>
      </c>
      <c r="C4">
        <v>0.8</v>
      </c>
      <c r="D4">
        <v>0.05</v>
      </c>
      <c r="E4">
        <v>0.14000000000000001</v>
      </c>
      <c r="F4">
        <v>24</v>
      </c>
      <c r="G4">
        <v>0.98</v>
      </c>
      <c r="H4">
        <v>0.1</v>
      </c>
      <c r="I4">
        <v>0</v>
      </c>
      <c r="J4">
        <v>0.97</v>
      </c>
      <c r="K4">
        <v>0.04</v>
      </c>
      <c r="L4">
        <v>930</v>
      </c>
      <c r="M4">
        <v>0.28000000000000003</v>
      </c>
      <c r="N4">
        <v>0.4</v>
      </c>
      <c r="O4">
        <v>1</v>
      </c>
      <c r="P4">
        <v>0.64</v>
      </c>
      <c r="Q4">
        <v>0.65</v>
      </c>
      <c r="R4">
        <v>0.5</v>
      </c>
      <c r="S4">
        <v>0.62</v>
      </c>
    </row>
    <row r="5" spans="1:19" x14ac:dyDescent="0.25">
      <c r="A5" t="s">
        <v>87</v>
      </c>
      <c r="B5">
        <v>0.99</v>
      </c>
      <c r="C5">
        <v>0.81</v>
      </c>
      <c r="D5">
        <v>0.05</v>
      </c>
      <c r="E5">
        <v>0.14000000000000001</v>
      </c>
      <c r="F5">
        <v>24</v>
      </c>
      <c r="G5">
        <v>0.98</v>
      </c>
      <c r="H5">
        <v>0.14000000000000001</v>
      </c>
      <c r="I5">
        <v>0.01</v>
      </c>
      <c r="J5">
        <v>0.97</v>
      </c>
      <c r="K5">
        <v>0.05</v>
      </c>
      <c r="L5">
        <v>925</v>
      </c>
      <c r="M5">
        <v>0.28999999999999998</v>
      </c>
      <c r="N5">
        <v>0.5</v>
      </c>
      <c r="O5">
        <v>1</v>
      </c>
      <c r="P5">
        <v>0.65</v>
      </c>
      <c r="Q5">
        <v>0.7</v>
      </c>
      <c r="R5">
        <v>0.5</v>
      </c>
      <c r="S5">
        <v>0.63</v>
      </c>
    </row>
    <row r="6" spans="1:19" x14ac:dyDescent="0.25">
      <c r="A6" t="s">
        <v>88</v>
      </c>
      <c r="B6">
        <v>0.99</v>
      </c>
      <c r="C6">
        <v>0.81</v>
      </c>
      <c r="D6">
        <v>0.05</v>
      </c>
      <c r="E6">
        <v>0.14000000000000001</v>
      </c>
      <c r="F6">
        <v>24</v>
      </c>
      <c r="G6">
        <v>0.98</v>
      </c>
      <c r="H6">
        <v>0.15</v>
      </c>
      <c r="I6">
        <v>0.01</v>
      </c>
      <c r="J6">
        <v>0.97</v>
      </c>
      <c r="K6">
        <v>0.06</v>
      </c>
      <c r="L6">
        <v>920</v>
      </c>
      <c r="M6">
        <v>0.28999999999999998</v>
      </c>
      <c r="N6">
        <v>0.6</v>
      </c>
      <c r="O6">
        <v>1</v>
      </c>
      <c r="P6">
        <v>0.66</v>
      </c>
      <c r="Q6">
        <v>0.7</v>
      </c>
      <c r="R6">
        <v>0.5</v>
      </c>
      <c r="S6">
        <v>0.64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C20" sqref="C20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0</v>
      </c>
    </row>
    <row r="3" spans="1:3" x14ac:dyDescent="0.25">
      <c r="A3" t="s">
        <v>64</v>
      </c>
      <c r="B3" t="s">
        <v>65</v>
      </c>
      <c r="C3">
        <f>100842697*4</f>
        <v>403370788</v>
      </c>
    </row>
    <row r="4" spans="1:3" x14ac:dyDescent="0.25">
      <c r="A4" t="s">
        <v>64</v>
      </c>
      <c r="B4" t="s">
        <v>66</v>
      </c>
      <c r="C4">
        <v>0</v>
      </c>
    </row>
    <row r="5" spans="1:3" x14ac:dyDescent="0.25">
      <c r="A5" t="s">
        <v>64</v>
      </c>
      <c r="B5" t="s">
        <v>67</v>
      </c>
      <c r="C5">
        <f>117299226*4</f>
        <v>469196904</v>
      </c>
    </row>
    <row r="6" spans="1:3" x14ac:dyDescent="0.25">
      <c r="A6" t="s">
        <v>64</v>
      </c>
      <c r="B6" t="s">
        <v>68</v>
      </c>
      <c r="C6">
        <v>0</v>
      </c>
    </row>
    <row r="7" spans="1:3" x14ac:dyDescent="0.25">
      <c r="A7" t="s">
        <v>69</v>
      </c>
      <c r="B7" t="s">
        <v>70</v>
      </c>
      <c r="C7">
        <v>0</v>
      </c>
    </row>
    <row r="8" spans="1:3" x14ac:dyDescent="0.25">
      <c r="A8" t="s">
        <v>69</v>
      </c>
      <c r="B8" t="s">
        <v>71</v>
      </c>
      <c r="C8">
        <v>0</v>
      </c>
    </row>
    <row r="9" spans="1:3" x14ac:dyDescent="0.25">
      <c r="A9" t="s">
        <v>62</v>
      </c>
      <c r="B9" t="s">
        <v>72</v>
      </c>
      <c r="C9">
        <v>0</v>
      </c>
    </row>
    <row r="10" spans="1:3" x14ac:dyDescent="0.25">
      <c r="A10" t="s">
        <v>62</v>
      </c>
      <c r="B10" t="s">
        <v>73</v>
      </c>
      <c r="C10">
        <v>0</v>
      </c>
    </row>
    <row r="11" spans="1:3" x14ac:dyDescent="0.25">
      <c r="A11" t="s">
        <v>64</v>
      </c>
      <c r="B11" t="s">
        <v>74</v>
      </c>
      <c r="C11">
        <v>289000000</v>
      </c>
    </row>
    <row r="12" spans="1:3" x14ac:dyDescent="0.25">
      <c r="A12" t="s">
        <v>75</v>
      </c>
      <c r="B12" t="s">
        <v>76</v>
      </c>
      <c r="C12">
        <v>0</v>
      </c>
    </row>
    <row r="13" spans="1:3" x14ac:dyDescent="0.25">
      <c r="A13" t="s">
        <v>75</v>
      </c>
      <c r="B13" t="s">
        <v>77</v>
      </c>
      <c r="C13">
        <v>867001600</v>
      </c>
    </row>
    <row r="14" spans="1:3" x14ac:dyDescent="0.25">
      <c r="A14" t="s">
        <v>75</v>
      </c>
      <c r="B14" t="s">
        <v>78</v>
      </c>
      <c r="C14">
        <v>0</v>
      </c>
    </row>
    <row r="15" spans="1:3" x14ac:dyDescent="0.25">
      <c r="A15" t="s">
        <v>75</v>
      </c>
      <c r="B15" t="s">
        <v>79</v>
      </c>
      <c r="C15">
        <v>0</v>
      </c>
    </row>
    <row r="16" spans="1:3" x14ac:dyDescent="0.25">
      <c r="A16" t="s">
        <v>75</v>
      </c>
      <c r="B16" t="s">
        <v>80</v>
      </c>
      <c r="C16">
        <v>0</v>
      </c>
    </row>
    <row r="17" spans="1:3" x14ac:dyDescent="0.25">
      <c r="A17" t="s">
        <v>75</v>
      </c>
      <c r="B17" t="s">
        <v>81</v>
      </c>
      <c r="C17">
        <f>101000000*4</f>
        <v>404000000</v>
      </c>
    </row>
    <row r="18" spans="1:3" x14ac:dyDescent="0.25">
      <c r="A18" t="s">
        <v>62</v>
      </c>
      <c r="B18" t="s">
        <v>82</v>
      </c>
      <c r="C18">
        <v>0</v>
      </c>
    </row>
    <row r="19" spans="1:3" x14ac:dyDescent="0.25">
      <c r="A19" t="s">
        <v>69</v>
      </c>
      <c r="B19" t="s">
        <v>83</v>
      </c>
      <c r="C19">
        <v>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LENOVO</cp:lastModifiedBy>
  <dcterms:created xsi:type="dcterms:W3CDTF">2020-03-24T17:16:45Z</dcterms:created>
  <dcterms:modified xsi:type="dcterms:W3CDTF">2021-05-25T16:25:59Z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