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yectos\Downloads\"/>
    </mc:Choice>
  </mc:AlternateContent>
  <bookViews>
    <workbookView xWindow="0" yWindow="0" windowWidth="28800" windowHeight="12585" tabRatio="824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D14" i="3"/>
  <c r="E12" i="3"/>
  <c r="D12" i="3"/>
  <c r="E2" i="3"/>
  <c r="D2" i="3"/>
  <c r="E4" i="5" l="1"/>
  <c r="E5" i="5"/>
  <c r="E6" i="5"/>
  <c r="E3" i="5"/>
  <c r="D4" i="5"/>
  <c r="D5" i="5"/>
  <c r="D6" i="5"/>
  <c r="D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<sst xmlns="http://schemas.openxmlformats.org/spreadsheetml/2006/main" count="165" uniqueCount="89">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</sst>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7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4" fillId="11" borderId="1" xfId="2" applyNumberFormat="1" applyFont="1" applyFill="1" applyBorder="1" applyAlignment="1">
      <alignment vertical="center"/>
    </xf>
    <xf numFmtId="167" fontId="0" fillId="0" borderId="0" xfId="1" applyNumberFormat="1" applyFont="1"/>
    <xf numFmtId="167" fontId="0" fillId="0" borderId="0" xfId="1" applyNumberFormat="1" applyFont="1" applyFill="1" applyBorder="1"/>
    <xf numFmtId="1" fontId="0" fillId="0" borderId="0" xfId="0" applyNumberFormat="1"/>
    <xf numFmtId="9" fontId="0" fillId="0" borderId="0" xfId="2" applyFont="1"/>
    <xf numFmtId="9" fontId="0" fillId="0" borderId="0" xfId="0" applyNumberFormat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A29" sqref="A29"/>
    </sheetView>
  </sheetViews>
  <sheetFormatPr baseColWidth="10" defaultColWidth="9.28515625" defaultRowHeight="15" x14ac:dyDescent="0.25"/>
  <cols>
    <col min="1" max="1" width="67.28515625" style="6" customWidth="1"/>
    <col min="2" max="2" width="17.5703125" customWidth="1"/>
    <col min="3" max="3" width="11.7109375" customWidth="1"/>
    <col min="4" max="4" width="13" customWidth="1"/>
    <col min="5" max="5" width="11.7109375" customWidth="1"/>
    <col min="6" max="6" width="46.5703125" customWidth="1"/>
    <col min="7" max="7" width="94.2851562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</row>
    <row r="3" spans="1:8" x14ac:dyDescent="0.25">
      <c r="A3" t="s">
        <v>36</v>
      </c>
      <c r="B3" s="12">
        <v>41723663.200000003</v>
      </c>
      <c r="C3">
        <v>69800162</v>
      </c>
      <c r="D3" s="14">
        <f>+C3*1.035</f>
        <v>72243167.670000002</v>
      </c>
      <c r="E3" s="14">
        <f>+D3*1.035</f>
        <v>74771678.538450003</v>
      </c>
      <c r="F3" t="s">
        <v>56</v>
      </c>
    </row>
    <row r="4" spans="1:8" x14ac:dyDescent="0.25">
      <c r="A4" t="s">
        <v>37</v>
      </c>
      <c r="B4" s="12">
        <v>11611928.699999999</v>
      </c>
      <c r="C4">
        <v>27197651</v>
      </c>
      <c r="D4" s="14">
        <f t="shared" ref="D4:E6" si="0">+C4*1.035</f>
        <v>28149568.784999996</v>
      </c>
      <c r="E4" s="14">
        <f t="shared" si="0"/>
        <v>29134803.692474995</v>
      </c>
      <c r="F4" t="s">
        <v>56</v>
      </c>
    </row>
    <row r="5" spans="1:8" x14ac:dyDescent="0.25">
      <c r="A5" t="s">
        <v>38</v>
      </c>
      <c r="B5" s="12">
        <v>28497921.600000001</v>
      </c>
      <c r="C5">
        <v>55741837</v>
      </c>
      <c r="D5" s="14">
        <f t="shared" si="0"/>
        <v>57692801.294999994</v>
      </c>
      <c r="E5" s="14">
        <f t="shared" si="0"/>
        <v>59712049.34032499</v>
      </c>
      <c r="F5" t="s">
        <v>56</v>
      </c>
    </row>
    <row r="6" spans="1:8" x14ac:dyDescent="0.25">
      <c r="A6" t="s">
        <v>39</v>
      </c>
      <c r="B6" s="13">
        <v>42502336</v>
      </c>
      <c r="C6">
        <v>56952416</v>
      </c>
      <c r="D6" s="14">
        <f t="shared" si="0"/>
        <v>58945750.559999995</v>
      </c>
      <c r="E6" s="14">
        <f t="shared" si="0"/>
        <v>61008851.829599991</v>
      </c>
      <c r="F6" t="s">
        <v>56</v>
      </c>
    </row>
    <row r="7" spans="1:8" x14ac:dyDescent="0.25">
      <c r="A7" t="s">
        <v>40</v>
      </c>
    </row>
    <row r="8" spans="1:8" x14ac:dyDescent="0.25">
      <c r="A8" t="s">
        <v>41</v>
      </c>
    </row>
    <row r="9" spans="1:8" x14ac:dyDescent="0.25">
      <c r="A9" t="s">
        <v>42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G31" sqref="G31"/>
    </sheetView>
  </sheetViews>
  <sheetFormatPr baseColWidth="10" defaultColWidth="9.28515625" defaultRowHeight="15" x14ac:dyDescent="0.25"/>
  <cols>
    <col min="1" max="1" width="68.140625" style="6" customWidth="1"/>
    <col min="2" max="2" width="22" customWidth="1"/>
    <col min="3" max="3" width="19.140625" customWidth="1"/>
    <col min="4" max="4" width="16.28515625" customWidth="1"/>
    <col min="5" max="5" width="16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62275000</v>
      </c>
      <c r="C2" s="14">
        <v>41503397</v>
      </c>
      <c r="D2" s="14">
        <f>+C2*1.035</f>
        <v>42956015.894999996</v>
      </c>
      <c r="E2" s="14">
        <f>+D2*1.035</f>
        <v>44459476.451324992</v>
      </c>
    </row>
    <row r="3" spans="1:5" x14ac:dyDescent="0.25">
      <c r="A3" t="s">
        <v>45</v>
      </c>
      <c r="B3" s="14">
        <v>0</v>
      </c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4">
        <v>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4">
        <v>0</v>
      </c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4">
        <v>0</v>
      </c>
      <c r="C8" s="14">
        <v>0</v>
      </c>
      <c r="D8" s="14">
        <v>0</v>
      </c>
      <c r="E8" s="14">
        <v>0</v>
      </c>
    </row>
    <row r="9" spans="1:5" x14ac:dyDescent="0.25">
      <c r="A9" t="s">
        <v>51</v>
      </c>
      <c r="B9" s="14">
        <v>0</v>
      </c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 s="14">
        <v>0</v>
      </c>
      <c r="C10" s="14">
        <v>0</v>
      </c>
      <c r="D10" s="14">
        <v>0</v>
      </c>
      <c r="E10" s="14">
        <v>0</v>
      </c>
    </row>
    <row r="11" spans="1:5" x14ac:dyDescent="0.25">
      <c r="A11" t="s">
        <v>53</v>
      </c>
      <c r="B11" s="14">
        <v>0</v>
      </c>
      <c r="C11" s="14">
        <v>0</v>
      </c>
      <c r="D11" s="14">
        <v>0</v>
      </c>
      <c r="E11" s="14">
        <v>0</v>
      </c>
    </row>
    <row r="12" spans="1:5" x14ac:dyDescent="0.25">
      <c r="A12" t="s">
        <v>54</v>
      </c>
      <c r="B12" s="14">
        <v>35500000</v>
      </c>
      <c r="C12" s="14">
        <v>95000000</v>
      </c>
      <c r="D12" s="14">
        <f>+C12*1.035</f>
        <v>98324999.999999985</v>
      </c>
      <c r="E12" s="14">
        <f>+D12*1.035</f>
        <v>101766374.99999997</v>
      </c>
    </row>
    <row r="13" spans="1:5" x14ac:dyDescent="0.25">
      <c r="A13" t="s">
        <v>55</v>
      </c>
      <c r="B13" s="14">
        <v>0</v>
      </c>
      <c r="C13" s="14">
        <v>0</v>
      </c>
      <c r="D13" s="14">
        <v>0</v>
      </c>
      <c r="E13" s="14">
        <v>0</v>
      </c>
    </row>
    <row r="14" spans="1:5" x14ac:dyDescent="0.25">
      <c r="A14" t="s">
        <v>56</v>
      </c>
      <c r="B14" s="14">
        <v>1019969497.15</v>
      </c>
      <c r="C14" s="14">
        <v>728188619</v>
      </c>
      <c r="D14" s="14">
        <f>+C14*1.035</f>
        <v>753675220.66499996</v>
      </c>
      <c r="E14" s="14">
        <f>+D14*1.035</f>
        <v>780053853.38827491</v>
      </c>
    </row>
    <row r="15" spans="1:5" x14ac:dyDescent="0.25">
      <c r="A15" t="s">
        <v>57</v>
      </c>
      <c r="B15" s="14">
        <v>0</v>
      </c>
      <c r="C15" s="14">
        <v>0</v>
      </c>
      <c r="D15" s="14">
        <v>0</v>
      </c>
      <c r="E15" s="14">
        <v>0</v>
      </c>
    </row>
    <row r="16" spans="1:5" x14ac:dyDescent="0.25">
      <c r="A16" t="s">
        <v>58</v>
      </c>
      <c r="B16" s="14">
        <v>0</v>
      </c>
      <c r="C16" s="14">
        <v>0</v>
      </c>
      <c r="D16" s="14">
        <v>0</v>
      </c>
      <c r="E16" s="14">
        <v>0</v>
      </c>
    </row>
    <row r="17" spans="1:5" x14ac:dyDescent="0.25">
      <c r="A17" t="s">
        <v>59</v>
      </c>
      <c r="B17" s="14">
        <v>0</v>
      </c>
      <c r="C17" s="14">
        <v>0</v>
      </c>
      <c r="D17" s="14">
        <v>0</v>
      </c>
      <c r="E17" s="14">
        <v>0</v>
      </c>
    </row>
    <row r="18" spans="1:5" x14ac:dyDescent="0.25">
      <c r="A18" t="s">
        <v>60</v>
      </c>
      <c r="B18" s="14">
        <v>0</v>
      </c>
      <c r="C18" s="14">
        <v>0</v>
      </c>
      <c r="D18" s="14">
        <v>0</v>
      </c>
      <c r="E18" s="14">
        <v>0</v>
      </c>
    </row>
    <row r="19" spans="1:5" x14ac:dyDescent="0.25">
      <c r="A19" t="s">
        <v>61</v>
      </c>
      <c r="B19" s="14">
        <v>0</v>
      </c>
      <c r="C19" s="14">
        <v>0</v>
      </c>
      <c r="D19" s="14">
        <v>0</v>
      </c>
      <c r="E19" s="1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1">
        <v>0.998</v>
      </c>
      <c r="C2" s="15">
        <v>0.72</v>
      </c>
      <c r="D2" s="15">
        <v>0.34</v>
      </c>
      <c r="E2" s="15">
        <v>0</v>
      </c>
      <c r="F2" s="15">
        <v>0.1</v>
      </c>
      <c r="G2" s="15">
        <v>0.96</v>
      </c>
      <c r="H2" s="15">
        <v>0</v>
      </c>
      <c r="I2" s="15">
        <v>1</v>
      </c>
      <c r="J2" s="15">
        <v>0.624</v>
      </c>
      <c r="K2" s="15">
        <v>0</v>
      </c>
      <c r="L2" s="16">
        <v>1</v>
      </c>
      <c r="M2" s="15">
        <v>0.1</v>
      </c>
      <c r="N2" s="15">
        <v>1</v>
      </c>
      <c r="O2" s="15">
        <v>1</v>
      </c>
      <c r="P2" s="15">
        <v>0.5</v>
      </c>
      <c r="R2" s="15">
        <v>0.85</v>
      </c>
      <c r="S2" s="15">
        <v>0.5</v>
      </c>
    </row>
    <row r="3" spans="1:19" x14ac:dyDescent="0.25">
      <c r="A3" t="s">
        <v>85</v>
      </c>
      <c r="B3" s="11">
        <v>0.998</v>
      </c>
      <c r="C3" s="15">
        <v>0.74</v>
      </c>
      <c r="D3" s="15">
        <v>0</v>
      </c>
      <c r="E3" s="15">
        <v>0</v>
      </c>
      <c r="F3" s="15">
        <v>0.1</v>
      </c>
      <c r="G3" s="15">
        <v>1</v>
      </c>
      <c r="H3" s="15">
        <v>0</v>
      </c>
      <c r="I3" s="15">
        <v>1</v>
      </c>
      <c r="J3" s="15">
        <v>1</v>
      </c>
      <c r="K3" s="15">
        <v>0</v>
      </c>
      <c r="L3" s="16">
        <v>1</v>
      </c>
      <c r="M3" s="15">
        <v>0.15</v>
      </c>
      <c r="N3" s="15">
        <v>1</v>
      </c>
      <c r="O3" s="15">
        <v>0</v>
      </c>
      <c r="P3" s="15">
        <v>0.7</v>
      </c>
      <c r="R3" s="15">
        <v>0.85</v>
      </c>
      <c r="S3" s="15">
        <v>0.55000000000000004</v>
      </c>
    </row>
    <row r="4" spans="1:19" x14ac:dyDescent="0.25">
      <c r="A4" t="s">
        <v>86</v>
      </c>
      <c r="B4" s="11">
        <v>0.998</v>
      </c>
      <c r="C4" s="15">
        <v>0.78</v>
      </c>
      <c r="D4" s="15">
        <v>0</v>
      </c>
      <c r="E4" s="15">
        <v>0</v>
      </c>
      <c r="F4" s="15">
        <v>0.1</v>
      </c>
      <c r="G4" s="15">
        <v>1</v>
      </c>
      <c r="H4" s="15">
        <v>0</v>
      </c>
      <c r="I4" s="15">
        <v>1</v>
      </c>
      <c r="J4" s="15">
        <v>1</v>
      </c>
      <c r="K4" s="15">
        <v>0</v>
      </c>
      <c r="L4" s="16">
        <v>1</v>
      </c>
      <c r="M4" s="15">
        <v>0.16</v>
      </c>
      <c r="N4" s="15">
        <v>1</v>
      </c>
      <c r="O4" s="15">
        <v>0</v>
      </c>
      <c r="P4" s="15">
        <v>0.6</v>
      </c>
      <c r="R4" s="15">
        <v>0.9</v>
      </c>
      <c r="S4" s="15">
        <v>0.6</v>
      </c>
    </row>
    <row r="5" spans="1:19" x14ac:dyDescent="0.25">
      <c r="A5" t="s">
        <v>87</v>
      </c>
      <c r="B5" s="11">
        <v>0.998</v>
      </c>
      <c r="C5" s="15">
        <v>0.8</v>
      </c>
      <c r="D5" s="15">
        <v>0</v>
      </c>
      <c r="E5" s="15">
        <v>0</v>
      </c>
      <c r="F5" s="15">
        <v>0.1</v>
      </c>
      <c r="G5" s="15">
        <v>1</v>
      </c>
      <c r="H5" s="15">
        <v>0</v>
      </c>
      <c r="I5" s="15">
        <v>1</v>
      </c>
      <c r="J5" s="15">
        <v>1</v>
      </c>
      <c r="K5" s="15">
        <v>0</v>
      </c>
      <c r="L5" s="16">
        <v>1</v>
      </c>
      <c r="M5" s="15">
        <v>0.18</v>
      </c>
      <c r="N5" s="15">
        <v>1</v>
      </c>
      <c r="O5" s="15">
        <v>0</v>
      </c>
      <c r="P5" s="15">
        <v>0.8</v>
      </c>
      <c r="R5" s="15">
        <v>0.95</v>
      </c>
      <c r="S5" s="15">
        <v>0.65</v>
      </c>
    </row>
    <row r="6" spans="1:19" x14ac:dyDescent="0.25">
      <c r="A6" t="s">
        <v>88</v>
      </c>
      <c r="B6" s="11">
        <v>0.998</v>
      </c>
      <c r="C6" s="15">
        <v>0.82</v>
      </c>
      <c r="D6" s="15">
        <v>0</v>
      </c>
      <c r="E6" s="15">
        <v>0</v>
      </c>
      <c r="F6" s="15">
        <v>0.1</v>
      </c>
      <c r="G6" s="15">
        <v>1</v>
      </c>
      <c r="H6" s="15">
        <v>0</v>
      </c>
      <c r="I6" s="15">
        <v>1</v>
      </c>
      <c r="J6" s="15">
        <v>1</v>
      </c>
      <c r="K6" s="15">
        <v>0</v>
      </c>
      <c r="L6" s="16">
        <v>1</v>
      </c>
      <c r="M6" s="15">
        <v>0.2</v>
      </c>
      <c r="N6" s="15">
        <v>1</v>
      </c>
      <c r="O6" s="15">
        <v>0</v>
      </c>
      <c r="P6" s="15">
        <v>0.9</v>
      </c>
      <c r="R6" s="15">
        <v>1</v>
      </c>
      <c r="S6" s="15">
        <v>0.7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32" sqref="B32"/>
    </sheetView>
  </sheetViews>
  <sheetFormatPr baseColWidth="10" defaultColWidth="9.28515625" defaultRowHeight="15" x14ac:dyDescent="0.25"/>
  <cols>
    <col min="1" max="1" width="33.28515625" style="6" customWidth="1"/>
    <col min="2" max="2" width="67" style="6" customWidth="1"/>
    <col min="3" max="3" width="33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208816945</v>
      </c>
    </row>
    <row r="5" spans="1:3" x14ac:dyDescent="0.25">
      <c r="A5" t="s">
        <v>64</v>
      </c>
      <c r="B5" t="s">
        <v>67</v>
      </c>
      <c r="C5">
        <v>0</v>
      </c>
    </row>
    <row r="6" spans="1:3" x14ac:dyDescent="0.25">
      <c r="A6" t="s">
        <v>64</v>
      </c>
      <c r="B6" t="s">
        <v>68</v>
      </c>
      <c r="C6">
        <v>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272397900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357604100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E13" sqref="E1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Proyectos Guayatá</cp:lastModifiedBy>
  <dcterms:created xsi:type="dcterms:W3CDTF">2020-03-24T17:16:45Z</dcterms:created>
  <dcterms:modified xsi:type="dcterms:W3CDTF">2021-05-26T21:07:08Z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