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RIKA\ASESORIA\MUNICIPIOS\SUTATAUSA\2021\SINAS\"/>
    </mc:Choice>
  </mc:AlternateContent>
  <bookViews>
    <workbookView xWindow="0" yWindow="0" windowWidth="20490" windowHeight="705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3" hidden="1">PlantillaMetasRecursosAPSB!$A$1:$C$19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/>
  <c r="C14" i="3"/>
  <c r="E8" i="3"/>
  <c r="C7" i="5"/>
  <c r="D8" i="5"/>
  <c r="C8" i="5"/>
  <c r="D7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<sst xmlns="http://schemas.openxmlformats.org/spreadsheetml/2006/main" count="184" uniqueCount="89">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</sst>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"/>
    <numFmt numFmtId="165" formatCode="0.000"/>
    <numFmt numFmtId="166" formatCode="_-* #,##0.000_-;\-* #,##0.0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center" vertical="center"/>
    </xf>
    <xf numFmtId="0" fontId="4" fillId="0" borderId="0" xfId="0" applyFont="1" applyFill="1"/>
    <xf numFmtId="0" fontId="0" fillId="0" borderId="0" xfId="0" applyNumberFormat="1"/>
    <xf numFmtId="0" fontId="4" fillId="0" borderId="0" xfId="0" applyNumberFormat="1" applyFont="1" applyFill="1"/>
    <xf numFmtId="0" fontId="0" fillId="0" borderId="0" xfId="0" applyFill="1"/>
    <xf numFmtId="0" fontId="0" fillId="11" borderId="0" xfId="0" applyFill="1"/>
    <xf numFmtId="0" fontId="0" fillId="11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923925</xdr:colOff>
      <xdr:row>48</xdr:row>
      <xdr:rowOff>123825</xdr:rowOff>
    </xdr:to>
    <xdr:sp macro="" textlink="">
      <xdr:nvSpPr>
        <xdr:cNvPr id="106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933450</xdr:colOff>
      <xdr:row>48</xdr:row>
      <xdr:rowOff>38100</xdr:rowOff>
    </xdr:to>
    <xdr:sp macro="" textlink="">
      <xdr:nvSpPr>
        <xdr:cNvPr id="216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35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35</xdr:row>
      <xdr:rowOff>19050</xdr:rowOff>
    </xdr:to>
    <xdr:sp macro="" textlink="">
      <xdr:nvSpPr>
        <xdr:cNvPr id="325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26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26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1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2" sqref="F2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3" width="18.85546875" bestFit="1" customWidth="1"/>
    <col min="4" max="4" width="16" bestFit="1" customWidth="1"/>
    <col min="5" max="5" width="14.85546875" bestFit="1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</v>
      </c>
      <c r="C2">
        <v>1</v>
      </c>
      <c r="D2">
        <v>1</v>
      </c>
      <c r="E2">
        <v>1</v>
      </c>
      <c r="F2" t="s">
        <v>54</v>
      </c>
    </row>
    <row r="3" spans="1:8" x14ac:dyDescent="0.25">
      <c r="A3" t="s">
        <v>36</v>
      </c>
      <c r="B3">
        <v>1</v>
      </c>
      <c r="C3">
        <v>37000000</v>
      </c>
      <c r="D3">
        <v>39480000</v>
      </c>
      <c r="E3">
        <v>40059200</v>
      </c>
      <c r="F3" t="s">
        <v>56</v>
      </c>
      <c r="G3" t="s">
        <v>54</v>
      </c>
      <c r="H3" t="s">
        <v>50</v>
      </c>
    </row>
    <row r="4" spans="1:8" x14ac:dyDescent="0.25">
      <c r="A4" t="s">
        <v>37</v>
      </c>
      <c r="B4">
        <v>1</v>
      </c>
      <c r="C4">
        <v>12000000</v>
      </c>
      <c r="D4">
        <v>12000000</v>
      </c>
      <c r="E4">
        <v>13000000</v>
      </c>
      <c r="F4" t="s">
        <v>56</v>
      </c>
      <c r="G4" t="s">
        <v>54</v>
      </c>
      <c r="H4" t="s">
        <v>50</v>
      </c>
    </row>
    <row r="5" spans="1:8" x14ac:dyDescent="0.25">
      <c r="A5" t="s">
        <v>38</v>
      </c>
      <c r="B5">
        <v>1</v>
      </c>
      <c r="C5">
        <v>13000000</v>
      </c>
      <c r="D5">
        <v>13000000</v>
      </c>
      <c r="E5">
        <v>14000000</v>
      </c>
      <c r="F5" t="s">
        <v>56</v>
      </c>
      <c r="G5" t="s">
        <v>54</v>
      </c>
      <c r="H5" t="s">
        <v>50</v>
      </c>
    </row>
    <row r="6" spans="1:8" x14ac:dyDescent="0.25">
      <c r="A6" t="s">
        <v>39</v>
      </c>
      <c r="B6">
        <v>1</v>
      </c>
      <c r="C6" s="19">
        <v>243670000</v>
      </c>
      <c r="D6" s="19">
        <v>250980100</v>
      </c>
      <c r="E6" s="19">
        <v>258509503</v>
      </c>
      <c r="F6" t="s">
        <v>56</v>
      </c>
      <c r="G6" t="s">
        <v>54</v>
      </c>
      <c r="H6" t="s">
        <v>50</v>
      </c>
    </row>
    <row r="7" spans="1:8" s="18" customFormat="1" x14ac:dyDescent="0.25">
      <c r="A7" s="18" t="s">
        <v>40</v>
      </c>
      <c r="B7">
        <v>1</v>
      </c>
      <c r="C7" s="20">
        <f>4783047653-1875000000</f>
        <v>2908047653</v>
      </c>
      <c r="D7" s="20">
        <f>4107470000-1875000000</f>
        <v>2232470000</v>
      </c>
      <c r="E7" s="20">
        <v>359626500</v>
      </c>
      <c r="F7" s="18" t="s">
        <v>56</v>
      </c>
      <c r="G7" t="s">
        <v>54</v>
      </c>
      <c r="H7" t="s">
        <v>50</v>
      </c>
    </row>
    <row r="8" spans="1:8" x14ac:dyDescent="0.25">
      <c r="A8" t="s">
        <v>41</v>
      </c>
      <c r="B8">
        <v>1</v>
      </c>
      <c r="C8" s="19">
        <f>1875000000+2905500000</f>
        <v>4780500000</v>
      </c>
      <c r="D8" s="19">
        <f>1875000000+75400000</f>
        <v>1950400000</v>
      </c>
      <c r="E8" s="19">
        <v>75816000</v>
      </c>
      <c r="F8" t="s">
        <v>56</v>
      </c>
      <c r="G8" t="s">
        <v>54</v>
      </c>
      <c r="H8" t="s">
        <v>50</v>
      </c>
    </row>
    <row r="9" spans="1:8" x14ac:dyDescent="0.25">
      <c r="A9" t="s">
        <v>42</v>
      </c>
      <c r="B9">
        <v>1</v>
      </c>
      <c r="C9" s="13">
        <v>97600000</v>
      </c>
      <c r="D9" s="13">
        <v>148518000</v>
      </c>
      <c r="E9" s="19">
        <v>101525540</v>
      </c>
      <c r="F9" t="s">
        <v>56</v>
      </c>
      <c r="G9" t="s">
        <v>54</v>
      </c>
      <c r="H9" t="s">
        <v>50</v>
      </c>
    </row>
    <row r="10" spans="1:8" x14ac:dyDescent="0.25">
      <c r="A10" t="s">
        <v>43</v>
      </c>
      <c r="B10">
        <v>1</v>
      </c>
      <c r="C10">
        <v>1</v>
      </c>
      <c r="D10">
        <v>1</v>
      </c>
      <c r="E10">
        <v>1</v>
      </c>
      <c r="F10" t="s">
        <v>54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15" sqref="B15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</v>
      </c>
      <c r="C2">
        <v>1</v>
      </c>
      <c r="D2">
        <v>1</v>
      </c>
      <c r="E2">
        <v>1</v>
      </c>
    </row>
    <row r="3" spans="1:5" x14ac:dyDescent="0.25">
      <c r="A3" t="s">
        <v>45</v>
      </c>
      <c r="B3">
        <v>1</v>
      </c>
      <c r="C3">
        <v>1</v>
      </c>
      <c r="D3">
        <v>1</v>
      </c>
      <c r="E3">
        <v>1</v>
      </c>
    </row>
    <row r="4" spans="1:5" x14ac:dyDescent="0.25">
      <c r="A4" t="s">
        <v>46</v>
      </c>
      <c r="B4">
        <v>1</v>
      </c>
      <c r="C4">
        <v>1</v>
      </c>
      <c r="D4">
        <v>1</v>
      </c>
      <c r="E4">
        <v>1</v>
      </c>
    </row>
    <row r="5" spans="1:5" x14ac:dyDescent="0.25">
      <c r="A5" t="s">
        <v>47</v>
      </c>
      <c r="B5">
        <v>1</v>
      </c>
      <c r="C5">
        <v>1</v>
      </c>
      <c r="D5">
        <v>1</v>
      </c>
      <c r="E5">
        <v>1</v>
      </c>
    </row>
    <row r="6" spans="1:5" x14ac:dyDescent="0.25">
      <c r="A6" t="s">
        <v>48</v>
      </c>
      <c r="B6">
        <v>1</v>
      </c>
      <c r="C6">
        <v>1</v>
      </c>
      <c r="D6">
        <v>1</v>
      </c>
      <c r="E6">
        <v>1</v>
      </c>
    </row>
    <row r="7" spans="1:5" x14ac:dyDescent="0.25">
      <c r="A7" t="s">
        <v>49</v>
      </c>
      <c r="B7">
        <v>1</v>
      </c>
      <c r="C7">
        <v>1</v>
      </c>
      <c r="D7">
        <v>1</v>
      </c>
      <c r="E7">
        <v>1</v>
      </c>
    </row>
    <row r="8" spans="1:5" x14ac:dyDescent="0.25">
      <c r="A8" t="s">
        <v>50</v>
      </c>
      <c r="B8">
        <v>1</v>
      </c>
      <c r="C8">
        <v>7271647643</v>
      </c>
      <c r="D8">
        <v>4167060000</v>
      </c>
      <c r="E8">
        <f>302121000+65000000-9190</f>
        <v>367111810</v>
      </c>
    </row>
    <row r="9" spans="1:5" x14ac:dyDescent="0.25">
      <c r="A9" t="s">
        <v>51</v>
      </c>
      <c r="B9">
        <v>1</v>
      </c>
      <c r="C9">
        <v>1</v>
      </c>
      <c r="D9">
        <v>1</v>
      </c>
      <c r="E9">
        <v>1</v>
      </c>
    </row>
    <row r="10" spans="1:5" x14ac:dyDescent="0.25">
      <c r="A10" t="s">
        <v>52</v>
      </c>
      <c r="B10">
        <v>1</v>
      </c>
      <c r="C10">
        <v>1</v>
      </c>
      <c r="D10">
        <v>1</v>
      </c>
      <c r="E10">
        <v>1</v>
      </c>
    </row>
    <row r="11" spans="1:5" x14ac:dyDescent="0.25">
      <c r="A11" t="s">
        <v>53</v>
      </c>
      <c r="B11">
        <v>1</v>
      </c>
      <c r="C11">
        <v>1</v>
      </c>
      <c r="D11">
        <v>1</v>
      </c>
      <c r="E11">
        <v>1</v>
      </c>
    </row>
    <row r="12" spans="1:5" x14ac:dyDescent="0.25">
      <c r="A12" t="s">
        <v>54</v>
      </c>
      <c r="B12">
        <v>1</v>
      </c>
      <c r="C12">
        <v>388500000</v>
      </c>
      <c r="D12">
        <v>35320200</v>
      </c>
      <c r="E12">
        <v>34140000</v>
      </c>
    </row>
    <row r="13" spans="1:5" x14ac:dyDescent="0.25">
      <c r="A13" t="s">
        <v>55</v>
      </c>
      <c r="B13">
        <v>1</v>
      </c>
      <c r="C13">
        <v>1</v>
      </c>
      <c r="D13">
        <v>1</v>
      </c>
      <c r="E13">
        <v>1</v>
      </c>
    </row>
    <row r="14" spans="1:5" x14ac:dyDescent="0.25">
      <c r="A14" t="s">
        <v>56</v>
      </c>
      <c r="B14">
        <v>1</v>
      </c>
      <c r="C14">
        <f>126000000+PlantillaTotalUsos!C3+PlantillaTotalUsos!C4+PlantillaTotalUsos!C5+PlantillaTotalUsos!C6</f>
        <v>431670000</v>
      </c>
      <c r="D14">
        <f>130188000+PlantillaTotalUsos!D3+PlantillaTotalUsos!D4+PlantillaTotalUsos!D5+PlantillaTotalUsos!D6</f>
        <v>445648100</v>
      </c>
      <c r="E14">
        <f>134536040+PlantillaTotalUsos!E3+PlantillaTotalUsos!E4+PlantillaTotalUsos!E5+PlantillaTotalUsos!E6</f>
        <v>460104743</v>
      </c>
    </row>
    <row r="15" spans="1:5" x14ac:dyDescent="0.25">
      <c r="A15" t="s">
        <v>57</v>
      </c>
      <c r="B15">
        <v>1</v>
      </c>
      <c r="C15">
        <v>1</v>
      </c>
      <c r="D15">
        <v>1</v>
      </c>
      <c r="E15">
        <v>1</v>
      </c>
    </row>
    <row r="16" spans="1:5" x14ac:dyDescent="0.25">
      <c r="A16" t="s">
        <v>58</v>
      </c>
      <c r="B16">
        <v>1</v>
      </c>
      <c r="C16">
        <v>1</v>
      </c>
      <c r="D16">
        <v>1</v>
      </c>
      <c r="E16">
        <v>1</v>
      </c>
    </row>
    <row r="17" spans="1:5" x14ac:dyDescent="0.25">
      <c r="A17" t="s">
        <v>59</v>
      </c>
      <c r="B17">
        <v>1</v>
      </c>
      <c r="C17">
        <v>1</v>
      </c>
      <c r="D17">
        <v>1</v>
      </c>
      <c r="E17">
        <v>1</v>
      </c>
    </row>
    <row r="18" spans="1:5" x14ac:dyDescent="0.25">
      <c r="A18" t="s">
        <v>60</v>
      </c>
      <c r="B18">
        <v>1</v>
      </c>
      <c r="C18">
        <v>1</v>
      </c>
      <c r="D18">
        <v>1</v>
      </c>
      <c r="E18">
        <v>1</v>
      </c>
    </row>
    <row r="19" spans="1:5" x14ac:dyDescent="0.25">
      <c r="A19" t="s">
        <v>61</v>
      </c>
      <c r="B19">
        <v>1</v>
      </c>
      <c r="C19">
        <v>1</v>
      </c>
      <c r="D19">
        <v>1</v>
      </c>
      <c r="E19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0.99480000000000002</v>
      </c>
      <c r="C2">
        <v>0.87860000000000005</v>
      </c>
      <c r="D2" s="16">
        <v>0.96599999999999997</v>
      </c>
      <c r="E2" s="16">
        <v>0.91459999999999997</v>
      </c>
      <c r="F2">
        <v>24</v>
      </c>
      <c r="G2">
        <v>0.98780000000000001</v>
      </c>
      <c r="H2">
        <v>0.1195</v>
      </c>
      <c r="I2" s="14">
        <v>0</v>
      </c>
      <c r="J2">
        <v>0.99480000000000002</v>
      </c>
      <c r="K2">
        <v>0.16089999999999999</v>
      </c>
      <c r="L2">
        <v>446.99</v>
      </c>
      <c r="M2" s="12">
        <v>0.01</v>
      </c>
      <c r="N2" s="15">
        <v>1</v>
      </c>
      <c r="O2" s="17">
        <v>6</v>
      </c>
      <c r="P2">
        <v>0.24</v>
      </c>
      <c r="Q2" s="15">
        <v>0</v>
      </c>
      <c r="R2" s="15">
        <v>0.4</v>
      </c>
      <c r="S2" s="15">
        <v>0.7</v>
      </c>
    </row>
    <row r="3" spans="1:19" x14ac:dyDescent="0.25">
      <c r="A3" t="s">
        <v>85</v>
      </c>
      <c r="B3">
        <v>0.99490000000000001</v>
      </c>
      <c r="C3">
        <v>0.87870000000000004</v>
      </c>
      <c r="D3" s="16">
        <v>0.97</v>
      </c>
      <c r="E3" s="16">
        <v>0.92</v>
      </c>
      <c r="F3">
        <v>24</v>
      </c>
      <c r="G3" s="11">
        <v>0.98799999999999999</v>
      </c>
      <c r="H3" s="11">
        <v>0.12</v>
      </c>
      <c r="I3" s="14">
        <v>0</v>
      </c>
      <c r="J3" s="11">
        <v>0.995</v>
      </c>
      <c r="K3">
        <v>0.16109999999999999</v>
      </c>
      <c r="L3">
        <v>445.99</v>
      </c>
      <c r="M3">
        <v>1.4999999999999999E-2</v>
      </c>
      <c r="N3" s="15">
        <v>1</v>
      </c>
      <c r="O3" s="17">
        <v>6</v>
      </c>
      <c r="P3">
        <v>0.28000000000000003</v>
      </c>
      <c r="Q3" s="15">
        <v>0</v>
      </c>
      <c r="R3" s="15">
        <v>0.42</v>
      </c>
      <c r="S3" s="15">
        <v>0.72</v>
      </c>
    </row>
    <row r="4" spans="1:19" x14ac:dyDescent="0.25">
      <c r="A4" t="s">
        <v>86</v>
      </c>
      <c r="B4" s="11">
        <v>0.995</v>
      </c>
      <c r="C4">
        <v>0.87880000000000003</v>
      </c>
      <c r="D4" s="16">
        <v>0.98</v>
      </c>
      <c r="E4" s="16">
        <v>0.93</v>
      </c>
      <c r="F4">
        <v>24</v>
      </c>
      <c r="G4" s="11">
        <v>0.98819999999999997</v>
      </c>
      <c r="H4" s="11">
        <v>0.121</v>
      </c>
      <c r="I4" s="14">
        <v>0</v>
      </c>
      <c r="J4" s="11">
        <v>0.99519999999999997</v>
      </c>
      <c r="K4">
        <v>0.1613</v>
      </c>
      <c r="L4">
        <v>444.99</v>
      </c>
      <c r="M4">
        <v>1.7000000000000001E-2</v>
      </c>
      <c r="N4" s="15">
        <v>1</v>
      </c>
      <c r="O4" s="17">
        <v>6</v>
      </c>
      <c r="P4" s="15">
        <v>0.3</v>
      </c>
      <c r="Q4" s="15">
        <v>0</v>
      </c>
      <c r="R4" s="15">
        <v>0.44</v>
      </c>
      <c r="S4" s="15">
        <v>0.74</v>
      </c>
    </row>
    <row r="5" spans="1:19" x14ac:dyDescent="0.25">
      <c r="A5" t="s">
        <v>87</v>
      </c>
      <c r="B5" s="11">
        <v>0.99509999999999998</v>
      </c>
      <c r="C5">
        <v>0.87890000000000001</v>
      </c>
      <c r="D5" s="16">
        <v>0.98499999999999999</v>
      </c>
      <c r="E5" s="16">
        <v>0.94</v>
      </c>
      <c r="F5">
        <v>24</v>
      </c>
      <c r="G5" s="11">
        <v>0.98839999999999995</v>
      </c>
      <c r="H5" s="11">
        <v>0.122</v>
      </c>
      <c r="I5" s="14">
        <v>0</v>
      </c>
      <c r="J5" s="11">
        <v>0.99539999999999995</v>
      </c>
      <c r="K5">
        <v>0.1615</v>
      </c>
      <c r="L5">
        <v>443.99</v>
      </c>
      <c r="M5">
        <v>1.9E-2</v>
      </c>
      <c r="N5" s="15">
        <v>1</v>
      </c>
      <c r="O5" s="17">
        <v>6</v>
      </c>
      <c r="P5" s="15">
        <v>0.32</v>
      </c>
      <c r="Q5" s="15">
        <v>0</v>
      </c>
      <c r="R5" s="15">
        <v>0.46</v>
      </c>
      <c r="S5" s="15">
        <v>0.76</v>
      </c>
    </row>
    <row r="6" spans="1:19" x14ac:dyDescent="0.25">
      <c r="A6" t="s">
        <v>88</v>
      </c>
      <c r="B6" s="11">
        <v>0.99519999999999997</v>
      </c>
      <c r="C6" s="11">
        <v>0.879</v>
      </c>
      <c r="D6" s="16">
        <v>0.99</v>
      </c>
      <c r="E6" s="16">
        <v>0.95</v>
      </c>
      <c r="F6">
        <v>24</v>
      </c>
      <c r="G6" s="11">
        <v>0.99</v>
      </c>
      <c r="H6" s="11">
        <v>0.123</v>
      </c>
      <c r="I6" s="14">
        <v>0.99990000000000001</v>
      </c>
      <c r="J6" s="11">
        <v>0.99560000000000004</v>
      </c>
      <c r="K6">
        <v>0.16170000000000001</v>
      </c>
      <c r="L6">
        <v>442.99</v>
      </c>
      <c r="M6" s="12">
        <v>0.02</v>
      </c>
      <c r="N6" s="15">
        <v>1</v>
      </c>
      <c r="O6" s="17">
        <v>6</v>
      </c>
      <c r="P6" s="15">
        <v>0.34</v>
      </c>
      <c r="Q6" s="15">
        <v>0</v>
      </c>
      <c r="R6" s="15">
        <v>0.48</v>
      </c>
      <c r="S6" s="15">
        <v>0.78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6" sqref="C1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2.140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2">
        <v>1</v>
      </c>
    </row>
    <row r="3" spans="1:3" x14ac:dyDescent="0.25">
      <c r="A3" t="s">
        <v>64</v>
      </c>
      <c r="B3" t="s">
        <v>65</v>
      </c>
      <c r="C3" s="22">
        <v>1</v>
      </c>
    </row>
    <row r="4" spans="1:3" x14ac:dyDescent="0.25">
      <c r="A4" t="s">
        <v>64</v>
      </c>
      <c r="B4" t="s">
        <v>66</v>
      </c>
      <c r="C4" s="21">
        <v>127052000</v>
      </c>
    </row>
    <row r="5" spans="1:3" x14ac:dyDescent="0.25">
      <c r="A5" t="s">
        <v>64</v>
      </c>
      <c r="B5" t="s">
        <v>67</v>
      </c>
      <c r="C5" s="21">
        <v>915454500</v>
      </c>
    </row>
    <row r="6" spans="1:3" x14ac:dyDescent="0.25">
      <c r="A6" t="s">
        <v>64</v>
      </c>
      <c r="B6" t="s">
        <v>68</v>
      </c>
      <c r="C6" s="23">
        <v>2243823821.5</v>
      </c>
    </row>
    <row r="7" spans="1:3" x14ac:dyDescent="0.25">
      <c r="A7" t="s">
        <v>69</v>
      </c>
      <c r="B7" t="s">
        <v>70</v>
      </c>
      <c r="C7" s="22">
        <v>1</v>
      </c>
    </row>
    <row r="8" spans="1:3" x14ac:dyDescent="0.25">
      <c r="A8" t="s">
        <v>69</v>
      </c>
      <c r="B8" t="s">
        <v>71</v>
      </c>
      <c r="C8" s="21">
        <v>3975500000</v>
      </c>
    </row>
    <row r="9" spans="1:3" x14ac:dyDescent="0.25">
      <c r="A9" t="s">
        <v>62</v>
      </c>
      <c r="B9" t="s">
        <v>72</v>
      </c>
      <c r="C9" s="22">
        <v>1</v>
      </c>
    </row>
    <row r="10" spans="1:3" x14ac:dyDescent="0.25">
      <c r="A10" t="s">
        <v>62</v>
      </c>
      <c r="B10" t="s">
        <v>73</v>
      </c>
      <c r="C10" s="22">
        <v>1</v>
      </c>
    </row>
    <row r="11" spans="1:3" x14ac:dyDescent="0.25">
      <c r="A11" t="s">
        <v>64</v>
      </c>
      <c r="B11" t="s">
        <v>74</v>
      </c>
      <c r="C11" s="23">
        <v>2213823821.5</v>
      </c>
    </row>
    <row r="12" spans="1:3" x14ac:dyDescent="0.25">
      <c r="A12" t="s">
        <v>75</v>
      </c>
      <c r="B12" t="s">
        <v>76</v>
      </c>
      <c r="C12" s="22">
        <v>1</v>
      </c>
    </row>
    <row r="13" spans="1:3" x14ac:dyDescent="0.25">
      <c r="A13" t="s">
        <v>75</v>
      </c>
      <c r="B13" t="s">
        <v>77</v>
      </c>
      <c r="C13" s="22">
        <v>1</v>
      </c>
    </row>
    <row r="14" spans="1:3" x14ac:dyDescent="0.25">
      <c r="A14" t="s">
        <v>75</v>
      </c>
      <c r="B14" t="s">
        <v>78</v>
      </c>
      <c r="C14" s="21">
        <v>76727000</v>
      </c>
    </row>
    <row r="15" spans="1:3" x14ac:dyDescent="0.25">
      <c r="A15" t="s">
        <v>75</v>
      </c>
      <c r="B15" t="s">
        <v>79</v>
      </c>
      <c r="C15" s="22">
        <v>1</v>
      </c>
    </row>
    <row r="16" spans="1:3" x14ac:dyDescent="0.25">
      <c r="A16" t="s">
        <v>75</v>
      </c>
      <c r="B16" t="s">
        <v>80</v>
      </c>
      <c r="C16" s="21">
        <v>76880700</v>
      </c>
    </row>
    <row r="17" spans="1:3" x14ac:dyDescent="0.25">
      <c r="A17" t="s">
        <v>75</v>
      </c>
      <c r="B17" t="s">
        <v>81</v>
      </c>
      <c r="C17" s="21">
        <v>31216000</v>
      </c>
    </row>
    <row r="18" spans="1:3" x14ac:dyDescent="0.25">
      <c r="A18" t="s">
        <v>62</v>
      </c>
      <c r="B18" t="s">
        <v>82</v>
      </c>
      <c r="C18" s="21">
        <v>193882140</v>
      </c>
    </row>
    <row r="19" spans="1:3" x14ac:dyDescent="0.25">
      <c r="A19" t="s">
        <v>69</v>
      </c>
      <c r="B19" t="s">
        <v>83</v>
      </c>
      <c r="C19" s="21">
        <v>2768784000</v>
      </c>
    </row>
  </sheetData>
  <autoFilter ref="A1:C19"/>
  <pageMargins left="0.7" right="0.7" top="0.75" bottom="0.75" header="0.3" footer="0.3"/>
  <pageSetup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Erika Gonzalez</cp:lastModifiedBy>
  <dcterms:created xsi:type="dcterms:W3CDTF">2020-03-24T17:16:45Z</dcterms:created>
  <dcterms:modified xsi:type="dcterms:W3CDTF">2021-05-28T00:40:39Z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