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airo\Downloads\"/>
    </mc:Choice>
  </mc:AlternateContent>
  <xr:revisionPtr revIDLastSave="0" documentId="13_ncr:1_{F51E7C36-B98A-42D5-A5B9-C9EE42A33CAB}" xr6:coauthVersionLast="46" xr6:coauthVersionMax="46" xr10:uidLastSave="{00000000-0000-0000-0000-000000000000}"/>
  <bookViews>
    <workbookView xWindow="-110" yWindow="-110" windowWidth="19420" windowHeight="1042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4" l="1"/>
  <c r="C8" i="4"/>
  <c r="C7" i="4"/>
  <c r="C3" i="4"/>
  <c r="C2" i="4"/>
  <c r="B18" i="3"/>
  <c r="B19" i="3"/>
  <c r="B17" i="3"/>
  <c r="B8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<sst xmlns="http://schemas.openxmlformats.org/spreadsheetml/2006/main" count="170" uniqueCount="89">
  <si>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</si>
  <si>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</si>
  <si>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</si>
  <si>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</si>
  <si>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</si>
  <si>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</si>
  <si>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</si>
  <si>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</si>
  <si>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</si>
  <si>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</si>
  <si>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</si>
  <si>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</si>
  <si>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</si>
  <si>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</si>
  <si>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</si>
  <si>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</si>
  <si>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</si>
  <si>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</si>
  <si>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</si>
  <si>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</si>
  <si>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</si>
  <si>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</si>
  <si>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</si>
  <si>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</si>
  <si>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</si>
  <si>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</si>
  <si>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</si>
  <si>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</si>
  <si>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</si>
  <si>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</si>
  <si>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</si>
  <si>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</si>
  <si>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</si>
  <si>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</si>
  <si>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</si>
  <si>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</si>
  <si>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</si>
  <si>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</si>
  <si>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</si>
  <si>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</si>
  <si>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</si>
  <si>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</si>
  <si>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</si>
  <si>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</si>
  <si>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</si>
  <si>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</si>
  <si>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</si>
  <si>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</si>
  <si>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</si>
  <si>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</si>
  <si>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</si>
  <si>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</si>
  <si>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</si>
  <si>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</si>
  <si>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</si>
  <si>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</si>
  <si>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</si>
  <si>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</si>
  <si>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</si>
  <si>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</si>
  <si>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</si>
  <si>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</si>
  <si>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</si>
  <si>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</si>
  <si>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</si>
  <si>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</si>
  <si>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</si>
  <si>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</si>
  <si>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</si>
  <si>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</si>
  <si>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</si>
  <si>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</si>
  <si>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</si>
  <si>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</si>
  <si>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</si>
  <si>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</si>
  <si>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</si>
  <si>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</si>
  <si>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</si>
  <si>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</si>
  <si>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</si>
  <si>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</si>
  <si>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</si>
  <si>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</si>
  <si>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</si>
  <si>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</si>
  <si>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</si>
  <si>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</si>
  <si>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RECURSOS A INVERTIR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</si>
</sst>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42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00000000-0008-0000-0200-0000070C000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A4" sqref="A4"/>
    </sheetView>
  </sheetViews>
  <sheetFormatPr baseColWidth="10" defaultColWidth="9.26953125" defaultRowHeight="14.5" x14ac:dyDescent="0.35"/>
  <cols>
    <col min="1" max="1" width="60.54296875" style="6" customWidth="1"/>
    <col min="2" max="2" width="11.26953125" customWidth="1"/>
    <col min="3" max="3" width="15.26953125" customWidth="1"/>
    <col min="4" max="4" width="18.453125" customWidth="1"/>
    <col min="5" max="5" width="17.81640625" customWidth="1"/>
    <col min="6" max="6" width="31.54296875" customWidth="1"/>
    <col min="7" max="7" width="29.7265625" customWidth="1"/>
    <col min="8" max="8" width="28.81640625" customWidth="1"/>
  </cols>
  <sheetData>
    <row r="1" spans="1:8" ht="35.65" customHeight="1" x14ac:dyDescent="0.35">
      <c r="A1" s="1" t="s">
        <v>32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9</v>
      </c>
      <c r="G1" s="3" t="s">
        <v>10</v>
      </c>
      <c r="H1" s="3" t="s">
        <v>11</v>
      </c>
    </row>
    <row r="2" spans="1:8" x14ac:dyDescent="0.35">
      <c r="A2" t="s">
        <v>34</v>
      </c>
      <c r="B2">
        <v>0</v>
      </c>
      <c r="C2">
        <v>0</v>
      </c>
      <c r="D2">
        <v>0</v>
      </c>
      <c r="E2">
        <v>0</v>
      </c>
      <c r="F2" t="s">
        <v>55</v>
      </c>
    </row>
    <row r="3" spans="1:8" x14ac:dyDescent="0.35">
      <c r="A3" t="s">
        <v>35</v>
      </c>
      <c r="B3">
        <v>68681854</v>
      </c>
      <c r="C3">
        <v>70742310</v>
      </c>
      <c r="D3">
        <v>72864579</v>
      </c>
      <c r="E3">
        <v>75050516</v>
      </c>
      <c r="F3" t="s">
        <v>55</v>
      </c>
    </row>
    <row r="4" spans="1:8" x14ac:dyDescent="0.35">
      <c r="A4" t="s">
        <v>36</v>
      </c>
      <c r="B4">
        <v>35664856</v>
      </c>
      <c r="C4">
        <v>36734802</v>
      </c>
      <c r="D4">
        <v>37836846</v>
      </c>
      <c r="E4">
        <v>38971951</v>
      </c>
      <c r="F4" t="s">
        <v>55</v>
      </c>
    </row>
    <row r="5" spans="1:8" x14ac:dyDescent="0.35">
      <c r="A5" t="s">
        <v>37</v>
      </c>
      <c r="B5">
        <v>77919600</v>
      </c>
      <c r="C5">
        <v>80257188</v>
      </c>
      <c r="D5">
        <v>82664904</v>
      </c>
      <c r="E5">
        <v>85144851</v>
      </c>
      <c r="F5" t="s">
        <v>55</v>
      </c>
    </row>
    <row r="6" spans="1:8" x14ac:dyDescent="0.35">
      <c r="A6" t="s">
        <v>38</v>
      </c>
      <c r="B6">
        <v>230918108</v>
      </c>
      <c r="C6">
        <v>237845651</v>
      </c>
      <c r="D6">
        <v>244981021</v>
      </c>
      <c r="E6">
        <v>252330452</v>
      </c>
      <c r="F6" t="s">
        <v>55</v>
      </c>
    </row>
    <row r="7" spans="1:8" x14ac:dyDescent="0.35">
      <c r="A7" t="s">
        <v>39</v>
      </c>
      <c r="B7">
        <v>36000000</v>
      </c>
      <c r="C7">
        <v>37080000</v>
      </c>
      <c r="D7">
        <v>38192400</v>
      </c>
      <c r="E7">
        <v>39338172</v>
      </c>
      <c r="F7" t="s">
        <v>56</v>
      </c>
    </row>
    <row r="8" spans="1:8" x14ac:dyDescent="0.35">
      <c r="A8" t="s">
        <v>40</v>
      </c>
      <c r="B8">
        <v>31745410</v>
      </c>
      <c r="C8">
        <v>32697772</v>
      </c>
      <c r="D8">
        <v>33678705</v>
      </c>
      <c r="E8">
        <v>34689067</v>
      </c>
      <c r="F8" t="s">
        <v>55</v>
      </c>
    </row>
    <row r="9" spans="1:8" x14ac:dyDescent="0.35">
      <c r="A9" t="s">
        <v>41</v>
      </c>
      <c r="B9">
        <v>8700000</v>
      </c>
      <c r="C9">
        <v>8961000</v>
      </c>
      <c r="D9">
        <v>9229830</v>
      </c>
      <c r="E9">
        <v>9506725</v>
      </c>
      <c r="F9" t="s">
        <v>55</v>
      </c>
    </row>
    <row r="10" spans="1:8" x14ac:dyDescent="0.35">
      <c r="A10" t="s">
        <v>42</v>
      </c>
      <c r="B10">
        <v>0</v>
      </c>
      <c r="C10">
        <v>0</v>
      </c>
      <c r="D10">
        <v>0</v>
      </c>
      <c r="E10">
        <v>0</v>
      </c>
      <c r="F10" t="s">
        <v>55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/>
  </sheetViews>
  <sheetFormatPr baseColWidth="10" defaultColWidth="9.26953125" defaultRowHeight="14.5" x14ac:dyDescent="0.35"/>
  <cols>
    <col min="1" max="1" width="94.26953125" style="6" customWidth="1"/>
    <col min="2" max="2" width="18" customWidth="1"/>
    <col min="3" max="3" width="16.54296875" customWidth="1"/>
    <col min="4" max="4" width="16.26953125" customWidth="1"/>
    <col min="5" max="5" width="15.7265625" customWidth="1"/>
  </cols>
  <sheetData>
    <row r="1" spans="1:5" ht="42.4" customHeight="1" x14ac:dyDescent="0.3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35">
      <c r="A2" t="s">
        <v>43</v>
      </c>
      <c r="B2">
        <v>14000000</v>
      </c>
      <c r="C2">
        <v>14350000</v>
      </c>
      <c r="D2">
        <v>14708750</v>
      </c>
      <c r="E2">
        <v>15076469</v>
      </c>
    </row>
    <row r="3" spans="1:5" x14ac:dyDescent="0.35">
      <c r="A3" t="s">
        <v>44</v>
      </c>
      <c r="B3">
        <v>0</v>
      </c>
      <c r="C3">
        <v>0</v>
      </c>
      <c r="D3">
        <v>0</v>
      </c>
      <c r="E3">
        <v>0</v>
      </c>
    </row>
    <row r="4" spans="1:5" x14ac:dyDescent="0.35">
      <c r="A4" t="s">
        <v>45</v>
      </c>
      <c r="B4">
        <v>0</v>
      </c>
      <c r="C4">
        <v>0</v>
      </c>
      <c r="D4">
        <v>0</v>
      </c>
      <c r="E4">
        <v>0</v>
      </c>
    </row>
    <row r="5" spans="1:5" x14ac:dyDescent="0.35">
      <c r="A5" t="s">
        <v>46</v>
      </c>
      <c r="B5">
        <v>0</v>
      </c>
      <c r="C5">
        <v>0</v>
      </c>
      <c r="D5">
        <v>0</v>
      </c>
      <c r="E5">
        <v>0</v>
      </c>
    </row>
    <row r="6" spans="1:5" x14ac:dyDescent="0.35">
      <c r="A6" t="s">
        <v>47</v>
      </c>
      <c r="B6">
        <v>0</v>
      </c>
      <c r="C6">
        <v>0</v>
      </c>
      <c r="D6">
        <v>0</v>
      </c>
      <c r="E6">
        <v>0</v>
      </c>
    </row>
    <row r="7" spans="1:5" x14ac:dyDescent="0.35">
      <c r="A7" t="s">
        <v>48</v>
      </c>
      <c r="B7">
        <v>0</v>
      </c>
      <c r="C7">
        <v>0</v>
      </c>
      <c r="D7">
        <v>0</v>
      </c>
      <c r="E7">
        <v>0</v>
      </c>
    </row>
    <row r="8" spans="1:5" x14ac:dyDescent="0.35">
      <c r="A8" t="s">
        <v>49</v>
      </c>
      <c r="B8">
        <f>+PlantillaTotalUsos!B6</f>
        <v>230918108</v>
      </c>
      <c r="C8">
        <v>236691061</v>
      </c>
      <c r="D8">
        <v>242608337</v>
      </c>
      <c r="E8">
        <v>248673546</v>
      </c>
    </row>
    <row r="9" spans="1:5" x14ac:dyDescent="0.35">
      <c r="A9" t="s">
        <v>50</v>
      </c>
      <c r="B9">
        <v>0</v>
      </c>
      <c r="C9">
        <v>0</v>
      </c>
      <c r="D9">
        <v>0</v>
      </c>
      <c r="E9">
        <v>0</v>
      </c>
    </row>
    <row r="10" spans="1:5" x14ac:dyDescent="0.35">
      <c r="A10" t="s">
        <v>51</v>
      </c>
      <c r="B10">
        <v>0</v>
      </c>
      <c r="C10">
        <v>0</v>
      </c>
      <c r="D10">
        <v>0</v>
      </c>
      <c r="E10">
        <v>0</v>
      </c>
    </row>
    <row r="11" spans="1:5" x14ac:dyDescent="0.35">
      <c r="A11" t="s">
        <v>52</v>
      </c>
      <c r="B11">
        <v>0</v>
      </c>
      <c r="C11">
        <v>0</v>
      </c>
      <c r="D11">
        <v>0</v>
      </c>
      <c r="E11">
        <v>0</v>
      </c>
    </row>
    <row r="12" spans="1:5" x14ac:dyDescent="0.35">
      <c r="A12" t="s">
        <v>53</v>
      </c>
      <c r="B12">
        <v>0</v>
      </c>
      <c r="C12">
        <v>0</v>
      </c>
      <c r="D12">
        <v>0</v>
      </c>
      <c r="E12">
        <v>0</v>
      </c>
    </row>
    <row r="13" spans="1:5" x14ac:dyDescent="0.35">
      <c r="A13" t="s">
        <v>54</v>
      </c>
      <c r="B13">
        <v>0</v>
      </c>
      <c r="C13">
        <v>0</v>
      </c>
      <c r="D13">
        <v>0</v>
      </c>
      <c r="E13">
        <v>0</v>
      </c>
    </row>
    <row r="14" spans="1:5" x14ac:dyDescent="0.35">
      <c r="A14" t="s">
        <v>55</v>
      </c>
      <c r="B14">
        <v>453629828</v>
      </c>
      <c r="C14">
        <v>464970574</v>
      </c>
      <c r="D14">
        <v>476594838.04249996</v>
      </c>
      <c r="E14">
        <v>488509708.99356246</v>
      </c>
    </row>
    <row r="15" spans="1:5" x14ac:dyDescent="0.35">
      <c r="A15" t="s">
        <v>56</v>
      </c>
      <c r="B15">
        <v>36000000</v>
      </c>
      <c r="C15">
        <v>36900000</v>
      </c>
      <c r="D15">
        <v>37822500</v>
      </c>
      <c r="E15">
        <v>38768063</v>
      </c>
    </row>
    <row r="16" spans="1:5" x14ac:dyDescent="0.35">
      <c r="A16" t="s">
        <v>57</v>
      </c>
      <c r="B16">
        <v>0</v>
      </c>
      <c r="C16">
        <v>0</v>
      </c>
      <c r="D16">
        <v>0</v>
      </c>
      <c r="E16">
        <v>0</v>
      </c>
    </row>
    <row r="17" spans="1:5" x14ac:dyDescent="0.35">
      <c r="A17" t="s">
        <v>58</v>
      </c>
      <c r="B17">
        <f>+PlantillaTotalUsos!B3</f>
        <v>68681854</v>
      </c>
      <c r="C17">
        <v>70398900</v>
      </c>
      <c r="D17">
        <v>72158872</v>
      </c>
      <c r="E17">
        <v>73962844</v>
      </c>
    </row>
    <row r="18" spans="1:5" x14ac:dyDescent="0.35">
      <c r="A18" t="s">
        <v>59</v>
      </c>
      <c r="B18">
        <f>+PlantillaTotalUsos!B4</f>
        <v>35664856</v>
      </c>
      <c r="C18">
        <v>36556477</v>
      </c>
      <c r="D18">
        <v>37470389</v>
      </c>
      <c r="E18">
        <v>38407149</v>
      </c>
    </row>
    <row r="19" spans="1:5" x14ac:dyDescent="0.35">
      <c r="A19" t="s">
        <v>60</v>
      </c>
      <c r="B19">
        <f>+PlantillaTotalUsos!B5</f>
        <v>77919600</v>
      </c>
      <c r="C19">
        <v>79867590</v>
      </c>
      <c r="D19">
        <v>81864279</v>
      </c>
      <c r="E19">
        <v>83910887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A5" sqref="A5"/>
    </sheetView>
  </sheetViews>
  <sheetFormatPr baseColWidth="10" defaultColWidth="9.1796875" defaultRowHeight="14.5" x14ac:dyDescent="0.35"/>
  <cols>
    <col min="1" max="1" width="30.453125" customWidth="1"/>
    <col min="2" max="2" width="24.26953125" customWidth="1"/>
    <col min="3" max="3" width="23.7265625" customWidth="1"/>
    <col min="4" max="4" width="20.54296875" customWidth="1"/>
    <col min="5" max="5" width="21.453125" customWidth="1"/>
    <col min="6" max="6" width="22.453125" customWidth="1"/>
    <col min="7" max="7" width="27.26953125" customWidth="1"/>
    <col min="8" max="8" width="28.26953125" customWidth="1"/>
    <col min="9" max="9" width="23.26953125" customWidth="1"/>
    <col min="10" max="10" width="22.453125" customWidth="1"/>
    <col min="11" max="11" width="21.26953125" customWidth="1"/>
    <col min="12" max="12" width="35" customWidth="1"/>
    <col min="13" max="13" width="31.54296875" customWidth="1"/>
    <col min="14" max="14" width="21.7265625" customWidth="1"/>
    <col min="15" max="15" width="40.54296875" customWidth="1"/>
    <col min="16" max="16" width="25.1796875" customWidth="1"/>
    <col min="17" max="17" width="20.54296875" customWidth="1"/>
    <col min="18" max="18" width="20.7265625" customWidth="1"/>
    <col min="19" max="19" width="19.26953125" customWidth="1"/>
  </cols>
  <sheetData>
    <row r="1" spans="1:19" ht="43.9" customHeight="1" x14ac:dyDescent="0.35">
      <c r="A1" s="1" t="s">
        <v>22</v>
      </c>
      <c r="B1" s="7" t="s">
        <v>12</v>
      </c>
      <c r="C1" s="7" t="s">
        <v>13</v>
      </c>
      <c r="D1" s="7" t="s">
        <v>20</v>
      </c>
      <c r="E1" s="7" t="s">
        <v>21</v>
      </c>
      <c r="F1" s="7" t="s">
        <v>14</v>
      </c>
      <c r="G1" s="8" t="s">
        <v>15</v>
      </c>
      <c r="H1" s="8" t="s">
        <v>16</v>
      </c>
      <c r="I1" s="8" t="s">
        <v>17</v>
      </c>
      <c r="J1" s="9" t="s">
        <v>18</v>
      </c>
      <c r="K1" s="9" t="s">
        <v>19</v>
      </c>
      <c r="L1" s="9" t="s">
        <v>30</v>
      </c>
      <c r="M1" s="9" t="s">
        <v>25</v>
      </c>
      <c r="N1" s="10" t="s">
        <v>24</v>
      </c>
      <c r="O1" s="10" t="s">
        <v>31</v>
      </c>
      <c r="P1" s="10" t="s">
        <v>26</v>
      </c>
      <c r="Q1" s="10" t="s">
        <v>27</v>
      </c>
      <c r="R1" s="10" t="s">
        <v>28</v>
      </c>
      <c r="S1" s="10" t="s">
        <v>29</v>
      </c>
    </row>
    <row r="2" spans="1:19" x14ac:dyDescent="0.35">
      <c r="A2" t="s">
        <v>83</v>
      </c>
      <c r="B2" s="11">
        <v>0.98</v>
      </c>
      <c r="C2" s="11">
        <v>0.82950000000000002</v>
      </c>
      <c r="D2" s="12">
        <v>0.25489999999999996</v>
      </c>
      <c r="E2" s="12">
        <v>0.75629999999999997</v>
      </c>
      <c r="F2" s="11">
        <v>12</v>
      </c>
      <c r="G2" s="11">
        <v>0.96900000000000008</v>
      </c>
      <c r="H2" s="11">
        <v>0.23899999999999999</v>
      </c>
      <c r="I2" s="12">
        <v>0</v>
      </c>
      <c r="J2" s="11">
        <v>0.95739999999999992</v>
      </c>
      <c r="K2" s="11">
        <v>0.26489999999999997</v>
      </c>
      <c r="L2" s="11">
        <v>48</v>
      </c>
      <c r="M2" s="11">
        <v>0</v>
      </c>
      <c r="N2" s="11">
        <v>0</v>
      </c>
      <c r="O2" s="11">
        <v>800</v>
      </c>
      <c r="P2" s="11">
        <v>0</v>
      </c>
      <c r="Q2">
        <v>0</v>
      </c>
      <c r="R2" s="11">
        <v>0</v>
      </c>
      <c r="S2" s="11">
        <v>0</v>
      </c>
    </row>
    <row r="3" spans="1:19" x14ac:dyDescent="0.35">
      <c r="A3" t="s">
        <v>84</v>
      </c>
      <c r="B3" s="11">
        <v>0.98299999999999998</v>
      </c>
      <c r="C3" s="11">
        <v>0.83</v>
      </c>
      <c r="D3" s="11">
        <v>0.254</v>
      </c>
      <c r="E3" s="12">
        <v>0.75620000000000009</v>
      </c>
      <c r="F3" s="11">
        <v>13</v>
      </c>
      <c r="G3" s="11">
        <v>0.97</v>
      </c>
      <c r="H3" s="11">
        <v>0.24</v>
      </c>
      <c r="I3" s="12">
        <v>0</v>
      </c>
      <c r="J3" s="11">
        <v>0.95599999999999996</v>
      </c>
      <c r="K3" s="11">
        <v>0.27</v>
      </c>
      <c r="L3" s="11">
        <v>48</v>
      </c>
      <c r="M3" s="11">
        <v>0</v>
      </c>
      <c r="N3" s="11">
        <v>0</v>
      </c>
      <c r="O3" s="11">
        <v>790</v>
      </c>
      <c r="P3" s="11">
        <v>0</v>
      </c>
      <c r="Q3">
        <v>0</v>
      </c>
      <c r="R3" s="11">
        <v>0</v>
      </c>
      <c r="S3" s="11">
        <v>0</v>
      </c>
    </row>
    <row r="4" spans="1:19" x14ac:dyDescent="0.35">
      <c r="A4" t="s">
        <v>85</v>
      </c>
      <c r="B4" s="11">
        <v>0.98599999999999999</v>
      </c>
      <c r="C4" s="11">
        <v>0.83200000000000007</v>
      </c>
      <c r="D4" s="11">
        <v>0.253</v>
      </c>
      <c r="E4" s="12">
        <v>0.75609999999999999</v>
      </c>
      <c r="F4" s="11">
        <v>14</v>
      </c>
      <c r="G4" s="11">
        <v>0.97099999999999997</v>
      </c>
      <c r="H4" s="11">
        <v>0.24199999999999999</v>
      </c>
      <c r="I4" s="12">
        <v>0</v>
      </c>
      <c r="J4" s="11">
        <v>0.95700000000000007</v>
      </c>
      <c r="K4" s="11">
        <v>0.28000000000000003</v>
      </c>
      <c r="L4" s="11">
        <v>47</v>
      </c>
      <c r="M4" s="11">
        <v>0</v>
      </c>
      <c r="N4" s="11">
        <v>0</v>
      </c>
      <c r="O4" s="11">
        <v>780</v>
      </c>
      <c r="P4" s="11">
        <v>0</v>
      </c>
      <c r="Q4">
        <v>0</v>
      </c>
      <c r="R4" s="11">
        <v>0</v>
      </c>
      <c r="S4" s="11">
        <v>0</v>
      </c>
    </row>
    <row r="5" spans="1:19" x14ac:dyDescent="0.35">
      <c r="A5" t="s">
        <v>86</v>
      </c>
      <c r="B5" s="11">
        <v>0.9890000000000001</v>
      </c>
      <c r="C5" s="11">
        <v>0.83400000000000007</v>
      </c>
      <c r="D5" s="11">
        <v>0.252</v>
      </c>
      <c r="E5" s="12">
        <v>0.75599999999999989</v>
      </c>
      <c r="F5" s="11">
        <v>15</v>
      </c>
      <c r="G5" s="11">
        <v>0.97199999999999998</v>
      </c>
      <c r="H5" s="11">
        <v>0.245</v>
      </c>
      <c r="I5" s="12">
        <v>0</v>
      </c>
      <c r="J5" s="11">
        <v>0.95799999999999996</v>
      </c>
      <c r="K5" s="11">
        <v>0.28999999999999998</v>
      </c>
      <c r="L5" s="11">
        <v>47</v>
      </c>
      <c r="M5" s="11">
        <v>0</v>
      </c>
      <c r="N5" s="11">
        <v>0</v>
      </c>
      <c r="O5" s="13">
        <v>770</v>
      </c>
      <c r="P5" s="11">
        <v>0</v>
      </c>
      <c r="Q5">
        <v>0</v>
      </c>
      <c r="R5" s="11">
        <v>0</v>
      </c>
      <c r="S5" s="11">
        <v>0</v>
      </c>
    </row>
    <row r="6" spans="1:19" x14ac:dyDescent="0.35">
      <c r="A6" t="s">
        <v>87</v>
      </c>
      <c r="B6" s="11">
        <v>0.99199999999999999</v>
      </c>
      <c r="C6" s="11">
        <v>0.83599999999999997</v>
      </c>
      <c r="D6" s="11">
        <v>0.251</v>
      </c>
      <c r="E6" s="12">
        <v>0.75590000000000002</v>
      </c>
      <c r="F6" s="11">
        <v>16</v>
      </c>
      <c r="G6" s="11">
        <v>0.97299999999999998</v>
      </c>
      <c r="H6" s="11">
        <v>0.24600000000000002</v>
      </c>
      <c r="I6" s="12">
        <v>0</v>
      </c>
      <c r="J6" s="11">
        <v>0.96</v>
      </c>
      <c r="K6" s="11">
        <v>0.3</v>
      </c>
      <c r="L6" s="11">
        <v>47</v>
      </c>
      <c r="M6" s="11">
        <v>0</v>
      </c>
      <c r="N6" s="11">
        <v>0</v>
      </c>
      <c r="O6" s="13">
        <v>760</v>
      </c>
      <c r="P6" s="11">
        <v>0</v>
      </c>
      <c r="Q6">
        <v>0</v>
      </c>
      <c r="R6" s="11">
        <v>0</v>
      </c>
      <c r="S6" s="11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1" sqref="C1"/>
    </sheetView>
  </sheetViews>
  <sheetFormatPr baseColWidth="10" defaultColWidth="9.26953125" defaultRowHeight="14.5" x14ac:dyDescent="0.35"/>
  <cols>
    <col min="1" max="1" width="33.26953125" style="6" customWidth="1"/>
    <col min="2" max="2" width="82.54296875" style="6" customWidth="1"/>
    <col min="3" max="3" width="47.453125" customWidth="1"/>
  </cols>
  <sheetData>
    <row r="1" spans="1:3" ht="45.4" customHeight="1" x14ac:dyDescent="0.35">
      <c r="A1" s="1" t="s">
        <v>4</v>
      </c>
      <c r="B1" s="1" t="s">
        <v>5</v>
      </c>
      <c r="C1" s="4" t="s">
        <v>88</v>
      </c>
    </row>
    <row r="2" spans="1:3" x14ac:dyDescent="0.35">
      <c r="A2" t="s">
        <v>61</v>
      </c>
      <c r="B2" t="s">
        <v>62</v>
      </c>
      <c r="C2">
        <f>+PlantillaTotalUsos!B9</f>
        <v>8700000</v>
      </c>
    </row>
    <row r="3" spans="1:3" x14ac:dyDescent="0.35">
      <c r="A3" t="s">
        <v>63</v>
      </c>
      <c r="B3" t="s">
        <v>64</v>
      </c>
      <c r="C3">
        <f>+PlantillaTotalUsos!B7</f>
        <v>36000000</v>
      </c>
    </row>
    <row r="4" spans="1:3" x14ac:dyDescent="0.35">
      <c r="A4" t="s">
        <v>63</v>
      </c>
      <c r="B4" t="s">
        <v>65</v>
      </c>
      <c r="C4">
        <v>0</v>
      </c>
    </row>
    <row r="5" spans="1:3" x14ac:dyDescent="0.35">
      <c r="A5" t="s">
        <v>63</v>
      </c>
      <c r="B5" t="s">
        <v>66</v>
      </c>
      <c r="C5">
        <v>39148657</v>
      </c>
    </row>
    <row r="6" spans="1:3" x14ac:dyDescent="0.35">
      <c r="A6" t="s">
        <v>63</v>
      </c>
      <c r="B6" t="s">
        <v>67</v>
      </c>
      <c r="C6">
        <v>29533197</v>
      </c>
    </row>
    <row r="7" spans="1:3" x14ac:dyDescent="0.35">
      <c r="A7" t="s">
        <v>68</v>
      </c>
      <c r="B7" t="s">
        <v>69</v>
      </c>
      <c r="C7">
        <f>20328968+7641875</f>
        <v>27970843</v>
      </c>
    </row>
    <row r="8" spans="1:3" x14ac:dyDescent="0.35">
      <c r="A8" t="s">
        <v>68</v>
      </c>
      <c r="B8" t="s">
        <v>70</v>
      </c>
      <c r="C8">
        <f>15335888+24103535</f>
        <v>39439423</v>
      </c>
    </row>
    <row r="9" spans="1:3" x14ac:dyDescent="0.35">
      <c r="A9" t="s">
        <v>61</v>
      </c>
      <c r="B9" t="s">
        <v>71</v>
      </c>
      <c r="C9">
        <f>44414172+8700000</f>
        <v>53114172</v>
      </c>
    </row>
    <row r="10" spans="1:3" x14ac:dyDescent="0.35">
      <c r="A10" t="s">
        <v>61</v>
      </c>
      <c r="B10" t="s">
        <v>72</v>
      </c>
      <c r="C10">
        <v>33505428</v>
      </c>
    </row>
    <row r="11" spans="1:3" x14ac:dyDescent="0.35">
      <c r="A11" t="s">
        <v>63</v>
      </c>
      <c r="B11" t="s">
        <v>73</v>
      </c>
      <c r="C11">
        <v>230918108</v>
      </c>
    </row>
    <row r="12" spans="1:3" x14ac:dyDescent="0.35">
      <c r="A12" t="s">
        <v>74</v>
      </c>
      <c r="B12" t="s">
        <v>75</v>
      </c>
      <c r="C12">
        <v>0</v>
      </c>
    </row>
    <row r="13" spans="1:3" x14ac:dyDescent="0.35">
      <c r="A13" t="s">
        <v>74</v>
      </c>
      <c r="B13" t="s">
        <v>76</v>
      </c>
      <c r="C13">
        <v>0</v>
      </c>
    </row>
    <row r="14" spans="1:3" x14ac:dyDescent="0.35">
      <c r="A14" t="s">
        <v>74</v>
      </c>
      <c r="B14" t="s">
        <v>77</v>
      </c>
      <c r="C14">
        <v>0</v>
      </c>
    </row>
    <row r="15" spans="1:3" x14ac:dyDescent="0.35">
      <c r="A15" t="s">
        <v>74</v>
      </c>
      <c r="B15" t="s">
        <v>78</v>
      </c>
      <c r="C15">
        <v>0</v>
      </c>
    </row>
    <row r="16" spans="1:3" x14ac:dyDescent="0.35">
      <c r="A16" t="s">
        <v>74</v>
      </c>
      <c r="B16" t="s">
        <v>79</v>
      </c>
      <c r="C16">
        <v>0</v>
      </c>
    </row>
    <row r="17" spans="1:3" x14ac:dyDescent="0.35">
      <c r="A17" t="s">
        <v>74</v>
      </c>
      <c r="B17" t="s">
        <v>80</v>
      </c>
      <c r="C17">
        <v>0</v>
      </c>
    </row>
    <row r="18" spans="1:3" x14ac:dyDescent="0.35">
      <c r="A18" t="s">
        <v>61</v>
      </c>
      <c r="B18" t="s">
        <v>81</v>
      </c>
      <c r="C18">
        <v>0</v>
      </c>
    </row>
    <row r="19" spans="1:3" x14ac:dyDescent="0.35">
      <c r="A19" t="s">
        <v>68</v>
      </c>
      <c r="B19" t="s">
        <v>82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796875" defaultRowHeight="14.5" x14ac:dyDescent="0.35"/>
  <cols>
    <col min="1" max="1" width="20.7265625" customWidth="1"/>
    <col min="2" max="2" width="22.81640625" customWidth="1"/>
    <col min="3" max="3" width="16.7265625" customWidth="1"/>
    <col min="4" max="4" width="26.7265625" customWidth="1"/>
    <col min="5" max="5" width="18.7265625" customWidth="1"/>
    <col min="6" max="6" width="18.81640625" customWidth="1"/>
    <col min="7" max="7" width="21.26953125" customWidth="1"/>
    <col min="8" max="8" width="22.26953125" customWidth="1"/>
  </cols>
  <sheetData>
    <row r="1" spans="1:8" ht="43.15" customHeight="1" x14ac:dyDescent="0.35">
      <c r="A1" s="5" t="s">
        <v>6</v>
      </c>
      <c r="B1" s="5" t="s">
        <v>32</v>
      </c>
      <c r="C1" s="5" t="s">
        <v>7</v>
      </c>
      <c r="D1" s="5" t="s">
        <v>33</v>
      </c>
      <c r="E1" s="5" t="s">
        <v>8</v>
      </c>
      <c r="F1" s="5" t="s">
        <v>5</v>
      </c>
      <c r="G1" s="5" t="s">
        <v>23</v>
      </c>
      <c r="H1" s="5" t="s">
        <v>22</v>
      </c>
    </row>
    <row r="2" spans="1:8" x14ac:dyDescent="0.35">
      <c r="A2">
        <v>5805</v>
      </c>
      <c r="B2" t="s">
        <v>34</v>
      </c>
      <c r="C2">
        <v>5798</v>
      </c>
      <c r="D2" t="s">
        <v>43</v>
      </c>
      <c r="E2">
        <v>5779</v>
      </c>
      <c r="F2" t="s">
        <v>62</v>
      </c>
      <c r="G2">
        <v>5822</v>
      </c>
      <c r="H2" t="s">
        <v>83</v>
      </c>
    </row>
    <row r="3" spans="1:8" x14ac:dyDescent="0.35">
      <c r="A3">
        <v>5806</v>
      </c>
      <c r="B3" t="s">
        <v>35</v>
      </c>
      <c r="C3">
        <v>5795</v>
      </c>
      <c r="D3" t="s">
        <v>44</v>
      </c>
      <c r="E3">
        <v>5771</v>
      </c>
      <c r="F3" t="s">
        <v>64</v>
      </c>
      <c r="G3">
        <v>5823</v>
      </c>
      <c r="H3" t="s">
        <v>84</v>
      </c>
    </row>
    <row r="4" spans="1:8" x14ac:dyDescent="0.35">
      <c r="A4">
        <v>5807</v>
      </c>
      <c r="B4" t="s">
        <v>36</v>
      </c>
      <c r="C4">
        <v>5796</v>
      </c>
      <c r="D4" t="s">
        <v>45</v>
      </c>
      <c r="E4">
        <v>5770</v>
      </c>
      <c r="F4" t="s">
        <v>65</v>
      </c>
      <c r="G4">
        <v>5824</v>
      </c>
      <c r="H4" t="s">
        <v>85</v>
      </c>
    </row>
    <row r="5" spans="1:8" x14ac:dyDescent="0.35">
      <c r="A5">
        <v>5808</v>
      </c>
      <c r="B5" t="s">
        <v>37</v>
      </c>
      <c r="C5">
        <v>5797</v>
      </c>
      <c r="D5" t="s">
        <v>46</v>
      </c>
      <c r="E5">
        <v>5769</v>
      </c>
      <c r="F5" t="s">
        <v>66</v>
      </c>
      <c r="G5">
        <v>5825</v>
      </c>
      <c r="H5" t="s">
        <v>86</v>
      </c>
    </row>
    <row r="6" spans="1:8" x14ac:dyDescent="0.35">
      <c r="A6">
        <v>5809</v>
      </c>
      <c r="B6" t="s">
        <v>38</v>
      </c>
      <c r="C6">
        <v>5794</v>
      </c>
      <c r="D6" t="s">
        <v>47</v>
      </c>
      <c r="E6">
        <v>5768</v>
      </c>
      <c r="F6" t="s">
        <v>67</v>
      </c>
      <c r="G6">
        <v>5826</v>
      </c>
      <c r="H6" t="s">
        <v>87</v>
      </c>
    </row>
    <row r="7" spans="1:8" x14ac:dyDescent="0.35">
      <c r="A7">
        <v>5810</v>
      </c>
      <c r="B7" t="s">
        <v>39</v>
      </c>
      <c r="C7">
        <v>5793</v>
      </c>
      <c r="D7" t="s">
        <v>48</v>
      </c>
      <c r="E7">
        <v>5774</v>
      </c>
      <c r="F7" t="s">
        <v>69</v>
      </c>
    </row>
    <row r="8" spans="1:8" x14ac:dyDescent="0.35">
      <c r="A8">
        <v>5811</v>
      </c>
      <c r="B8" t="s">
        <v>40</v>
      </c>
      <c r="C8">
        <v>5800</v>
      </c>
      <c r="D8" t="s">
        <v>49</v>
      </c>
      <c r="E8">
        <v>5773</v>
      </c>
      <c r="F8" t="s">
        <v>70</v>
      </c>
    </row>
    <row r="9" spans="1:8" x14ac:dyDescent="0.35">
      <c r="A9">
        <v>5812</v>
      </c>
      <c r="B9" t="s">
        <v>41</v>
      </c>
      <c r="C9">
        <v>5799</v>
      </c>
      <c r="D9" t="s">
        <v>50</v>
      </c>
      <c r="E9">
        <v>5777</v>
      </c>
      <c r="F9" t="s">
        <v>71</v>
      </c>
    </row>
    <row r="10" spans="1:8" x14ac:dyDescent="0.35">
      <c r="A10">
        <v>5813</v>
      </c>
      <c r="B10" t="s">
        <v>42</v>
      </c>
      <c r="C10">
        <v>5801</v>
      </c>
      <c r="D10" t="s">
        <v>51</v>
      </c>
      <c r="E10">
        <v>5776</v>
      </c>
      <c r="F10" t="s">
        <v>72</v>
      </c>
    </row>
    <row r="11" spans="1:8" x14ac:dyDescent="0.35">
      <c r="C11">
        <v>5802</v>
      </c>
      <c r="D11" t="s">
        <v>52</v>
      </c>
      <c r="E11">
        <v>5772</v>
      </c>
      <c r="F11" t="s">
        <v>73</v>
      </c>
    </row>
    <row r="12" spans="1:8" x14ac:dyDescent="0.35">
      <c r="C12">
        <v>5791</v>
      </c>
      <c r="D12" t="s">
        <v>53</v>
      </c>
      <c r="E12">
        <v>5781</v>
      </c>
      <c r="F12" t="s">
        <v>75</v>
      </c>
    </row>
    <row r="13" spans="1:8" x14ac:dyDescent="0.35">
      <c r="C13">
        <v>5792</v>
      </c>
      <c r="D13" t="s">
        <v>54</v>
      </c>
      <c r="E13">
        <v>5780</v>
      </c>
      <c r="F13" t="s">
        <v>76</v>
      </c>
    </row>
    <row r="14" spans="1:8" x14ac:dyDescent="0.35">
      <c r="C14">
        <v>5789</v>
      </c>
      <c r="D14" t="s">
        <v>55</v>
      </c>
      <c r="E14">
        <v>5785</v>
      </c>
      <c r="F14" t="s">
        <v>77</v>
      </c>
    </row>
    <row r="15" spans="1:8" x14ac:dyDescent="0.35">
      <c r="C15">
        <v>5790</v>
      </c>
      <c r="D15" t="s">
        <v>56</v>
      </c>
      <c r="E15">
        <v>5783</v>
      </c>
      <c r="F15" t="s">
        <v>78</v>
      </c>
    </row>
    <row r="16" spans="1:8" x14ac:dyDescent="0.35">
      <c r="C16">
        <v>5803</v>
      </c>
      <c r="D16" t="s">
        <v>57</v>
      </c>
      <c r="E16">
        <v>5782</v>
      </c>
      <c r="F16" t="s">
        <v>79</v>
      </c>
    </row>
    <row r="17" spans="3:6" x14ac:dyDescent="0.35">
      <c r="C17">
        <v>5786</v>
      </c>
      <c r="D17" t="s">
        <v>58</v>
      </c>
      <c r="E17">
        <v>5784</v>
      </c>
      <c r="F17" t="s">
        <v>80</v>
      </c>
    </row>
    <row r="18" spans="3:6" x14ac:dyDescent="0.35">
      <c r="C18">
        <v>5787</v>
      </c>
      <c r="D18" t="s">
        <v>59</v>
      </c>
      <c r="E18">
        <v>5778</v>
      </c>
      <c r="F18" t="s">
        <v>81</v>
      </c>
    </row>
    <row r="19" spans="3:6" x14ac:dyDescent="0.35">
      <c r="C19">
        <v>5788</v>
      </c>
      <c r="D19" t="s">
        <v>60</v>
      </c>
      <c r="E19">
        <v>5775</v>
      </c>
      <c r="F19" t="s">
        <v>82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JAIRO ORLANDO PAREDES TRUJILLO</cp:lastModifiedBy>
  <dcterms:created xsi:type="dcterms:W3CDTF">2020-03-24T17:16:45Z</dcterms:created>
  <dcterms:modified xsi:type="dcterms:W3CDTF">2021-05-28T05:06:08Z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