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BANCO PROYECTOS\2021\SINAS\"/>
    </mc:Choice>
  </mc:AlternateContent>
  <xr:revisionPtr revIDLastSave="0" documentId="13_ncr:1_{F87FA985-9B0C-43A0-907A-53FE51C21B56}" xr6:coauthVersionLast="47" xr6:coauthVersionMax="47" xr10:uidLastSave="{00000000-0000-0000-0000-000000000000}"/>
  <bookViews>
    <workbookView xWindow="-120" yWindow="-120" windowWidth="29040" windowHeight="15840" tabRatio="498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E18" i="3"/>
  <c r="D19" i="3"/>
  <c r="E19" i="3"/>
  <c r="C19" i="3"/>
  <c r="C18" i="3"/>
  <c r="C17" i="3"/>
  <c r="D17" i="3"/>
  <c r="E17" i="3"/>
  <c r="C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<sst xmlns="http://schemas.openxmlformats.org/spreadsheetml/2006/main" count="194" uniqueCount="91">
  <si>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</si>
  <si>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</si>
  <si>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</si>
  <si>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</si>
  <si>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</si>
  <si>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</si>
  <si>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</si>
  <si>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</si>
  <si>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</si>
  <si>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</si>
  <si>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</si>
  <si>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</si>
  <si>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</si>
  <si>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</si>
  <si>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</si>
  <si>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</si>
  <si>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</si>
  <si>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</si>
  <si>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</si>
  <si>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</si>
  <si>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</si>
  <si>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</si>
  <si>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</si>
  <si>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</si>
  <si>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</si>
  <si>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</si>
  <si>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</si>
  <si>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</si>
  <si>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</si>
  <si>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</si>
  <si>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</si>
  <si>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</si>
  <si>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</si>
  <si>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</si>
  <si>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</si>
  <si>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</si>
  <si>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</si>
  <si>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</si>
  <si>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</si>
  <si>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</si>
  <si>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</si>
  <si>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</si>
  <si>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</si>
  <si>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</si>
  <si>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</si>
  <si>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</si>
  <si>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</si>
  <si>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</si>
  <si>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</si>
  <si>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</si>
  <si>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</si>
  <si>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</si>
  <si>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</si>
  <si>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</si>
  <si>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</si>
  <si>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</si>
  <si>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</si>
  <si>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</si>
  <si>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</si>
  <si>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</si>
  <si>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</si>
  <si>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</si>
  <si>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</si>
  <si>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</si>
  <si>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</si>
  <si>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</si>
  <si>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</si>
  <si>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</si>
  <si>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</si>
  <si>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</si>
  <si>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</si>
  <si>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</si>
  <si>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</si>
  <si>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</si>
  <si>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</si>
  <si>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</si>
  <si>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</si>
  <si>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</si>
  <si>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</si>
  <si>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</si>
  <si>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</si>
  <si>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</si>
  <si>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</si>
  <si>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</si>
  <si>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</si>
  <si>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</si>
  <si>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</si>
  <si>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</si>
  <si>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</si>
  <si>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 horas / 7 dias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</si>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</sst>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Alignment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NumberFormat="1" applyFill="1" applyAlignment="1">
      <alignment horizontal="center" vertical="top"/>
    </xf>
    <xf numFmtId="0" fontId="0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1" applyNumberFormat="1" applyFont="1" applyFill="1"/>
    <xf numFmtId="0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4">
    <cellStyle name="Moneda" xfId="1" builtinId="4"/>
    <cellStyle name="Moneda 2" xfId="2" xr:uid="{430A1FCE-231C-4FF0-B57C-E636BC7E2392}"/>
    <cellStyle name="Normal" xfId="0" builtinId="0"/>
    <cellStyle name="Normal 2" xfId="3" xr:uid="{876AED4E-466A-4E3A-AC09-27DC5A541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10" zoomScale="90" zoomScaleNormal="90" workbookViewId="0">
      <selection activeCell="F41" sqref="F41"/>
    </sheetView>
  </sheetViews>
  <sheetFormatPr baseColWidth="10" defaultColWidth="9.28515625" defaultRowHeight="15" x14ac:dyDescent="0.25"/>
  <cols>
    <col min="1" max="1" width="65" style="6" customWidth="1"/>
    <col min="2" max="2" width="11.28515625" customWidth="1"/>
    <col min="3" max="3" width="16.42578125" customWidth="1"/>
    <col min="4" max="4" width="1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  <col min="10" max="10" width="17.5703125" bestFit="1" customWidth="1"/>
  </cols>
  <sheetData>
    <row r="1" spans="1:8" ht="35.65" customHeight="1" x14ac:dyDescent="0.25">
      <c r="A1" s="1" t="s">
        <v>33</v>
      </c>
      <c r="B1" s="13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v>0</v>
      </c>
      <c r="C2" s="16">
        <v>0</v>
      </c>
      <c r="D2" s="16">
        <v>0</v>
      </c>
      <c r="E2" s="16">
        <v>0</v>
      </c>
      <c r="F2" t="s">
        <v>54</v>
      </c>
      <c r="G2" t="s">
        <v>54</v>
      </c>
      <c r="H2" t="s">
        <v>55</v>
      </c>
    </row>
    <row r="3" spans="1:8" x14ac:dyDescent="0.25">
      <c r="A3" t="s">
        <v>36</v>
      </c>
      <c r="B3" s="12">
        <v>313275095</v>
      </c>
      <c r="C3">
        <v>426736440</v>
      </c>
      <c r="D3">
        <v>434417696</v>
      </c>
      <c r="E3">
        <v>441368379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2">
        <v>142286902</v>
      </c>
      <c r="C4">
        <v>195094356</v>
      </c>
      <c r="D4">
        <v>198606054</v>
      </c>
      <c r="E4">
        <v>201783750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2">
        <v>414178244</v>
      </c>
      <c r="C5">
        <v>414178236</v>
      </c>
      <c r="D5">
        <v>421633444</v>
      </c>
      <c r="E5">
        <v>428379579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5">
        <v>432911482</v>
      </c>
      <c r="C6">
        <v>450227941</v>
      </c>
      <c r="D6">
        <v>468237058</v>
      </c>
      <c r="E6">
        <v>486966541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5">
        <v>470000000</v>
      </c>
      <c r="C7" s="20">
        <v>343087704</v>
      </c>
      <c r="D7" s="20">
        <v>280000000</v>
      </c>
      <c r="E7" s="20">
        <v>320000000</v>
      </c>
      <c r="F7" s="20" t="s">
        <v>56</v>
      </c>
      <c r="G7" s="20" t="s">
        <v>54</v>
      </c>
      <c r="H7" s="20" t="s">
        <v>56</v>
      </c>
    </row>
    <row r="8" spans="1:8" x14ac:dyDescent="0.25">
      <c r="A8" t="s">
        <v>41</v>
      </c>
      <c r="B8" s="15">
        <v>486036107</v>
      </c>
      <c r="C8" s="20">
        <v>525402932</v>
      </c>
      <c r="D8" s="22">
        <v>420000000</v>
      </c>
      <c r="E8" s="20">
        <v>380000000</v>
      </c>
      <c r="F8" s="20" t="s">
        <v>56</v>
      </c>
      <c r="G8" s="20" t="s">
        <v>56</v>
      </c>
      <c r="H8" s="20" t="s">
        <v>56</v>
      </c>
    </row>
    <row r="9" spans="1:8" x14ac:dyDescent="0.25">
      <c r="A9" t="s">
        <v>42</v>
      </c>
      <c r="B9" s="15">
        <v>30546532</v>
      </c>
      <c r="C9" s="20">
        <v>58548000</v>
      </c>
      <c r="D9" s="20">
        <v>62000000</v>
      </c>
      <c r="E9" s="20">
        <v>72000000</v>
      </c>
      <c r="F9" s="20" t="s">
        <v>56</v>
      </c>
      <c r="G9" s="20" t="s">
        <v>56</v>
      </c>
      <c r="H9" s="20" t="s">
        <v>56</v>
      </c>
    </row>
    <row r="10" spans="1:8" x14ac:dyDescent="0.25">
      <c r="A10" t="s">
        <v>43</v>
      </c>
      <c r="B10" s="14">
        <v>0</v>
      </c>
      <c r="C10">
        <v>0</v>
      </c>
      <c r="D10">
        <v>0</v>
      </c>
      <c r="E10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9" sqref="B29"/>
    </sheetView>
  </sheetViews>
  <sheetFormatPr baseColWidth="10" defaultColWidth="9.28515625" defaultRowHeight="15" x14ac:dyDescent="0.25"/>
  <cols>
    <col min="1" max="1" width="85.5703125" style="6" customWidth="1"/>
    <col min="2" max="2" width="18" customWidth="1"/>
    <col min="3" max="3" width="16.5703125" customWidth="1"/>
    <col min="4" max="4" width="16.28515625" customWidth="1"/>
    <col min="5" max="5" width="24.14062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8">
        <v>164937216</v>
      </c>
      <c r="C2" s="16">
        <v>138263168</v>
      </c>
      <c r="D2" s="16">
        <v>138263168</v>
      </c>
      <c r="E2" s="16">
        <v>138263168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9">
        <v>2080140100</v>
      </c>
    </row>
    <row r="9" spans="1:5" x14ac:dyDescent="0.25">
      <c r="A9" t="s">
        <v>51</v>
      </c>
      <c r="B9" s="16">
        <v>0</v>
      </c>
      <c r="C9" s="16">
        <v>0</v>
      </c>
      <c r="D9" s="16">
        <v>0</v>
      </c>
      <c r="E9" s="16">
        <v>2080140100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17157954320.55444</v>
      </c>
    </row>
    <row r="12" spans="1:5" x14ac:dyDescent="0.25">
      <c r="A12" t="s">
        <v>54</v>
      </c>
      <c r="B12" s="16">
        <v>100000000</v>
      </c>
      <c r="C12" s="16">
        <v>443087704</v>
      </c>
      <c r="D12" s="16">
        <v>100000000</v>
      </c>
      <c r="E12" s="16">
        <v>100000000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6">
        <v>986582639</v>
      </c>
      <c r="C14" s="16">
        <v>583950932</v>
      </c>
      <c r="D14" s="16">
        <v>762000000</v>
      </c>
      <c r="E14" s="16">
        <v>772000000</v>
      </c>
    </row>
    <row r="15" spans="1:5" x14ac:dyDescent="0.25">
      <c r="A15" t="s">
        <v>57</v>
      </c>
      <c r="B15" s="16">
        <v>0</v>
      </c>
      <c r="C15" s="16">
        <v>156045340</v>
      </c>
      <c r="D15" s="16">
        <v>0</v>
      </c>
      <c r="E15" s="16">
        <v>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151966886</v>
      </c>
      <c r="C17" s="16">
        <f>+B17*1.0167</f>
        <v>154504732.9962</v>
      </c>
      <c r="D17" s="16">
        <f t="shared" ref="D17:E17" si="0">+C17*1.0167</f>
        <v>157084962.03723651</v>
      </c>
      <c r="E17" s="16">
        <f t="shared" si="0"/>
        <v>159708280.90325835</v>
      </c>
    </row>
    <row r="18" spans="1:5" x14ac:dyDescent="0.25">
      <c r="A18" t="s">
        <v>60</v>
      </c>
      <c r="B18" s="16">
        <v>87915334</v>
      </c>
      <c r="C18" s="16">
        <f>+B18*1.0167</f>
        <v>89383520.077799991</v>
      </c>
      <c r="D18" s="16">
        <f t="shared" ref="D18:E18" si="1">+C18*1.0167</f>
        <v>90876224.863099247</v>
      </c>
      <c r="E18" s="16">
        <f t="shared" si="1"/>
        <v>92393857.818313003</v>
      </c>
    </row>
    <row r="19" spans="1:5" x14ac:dyDescent="0.25">
      <c r="A19" t="s">
        <v>61</v>
      </c>
      <c r="B19" s="16">
        <v>2994149</v>
      </c>
      <c r="C19" s="16">
        <f>+B19*1.0167</f>
        <v>3044151.2882999997</v>
      </c>
      <c r="D19" s="16">
        <f t="shared" ref="D19:E19" si="2">+C19*1.0167</f>
        <v>3094988.6148146093</v>
      </c>
      <c r="E19" s="16">
        <f t="shared" si="2"/>
        <v>3146674.9246820132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topLeftCell="I22" zoomScale="90" zoomScaleNormal="90" workbookViewId="0">
      <selection activeCell="P20" sqref="P2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0" x14ac:dyDescent="0.25">
      <c r="A2" t="s">
        <v>84</v>
      </c>
      <c r="B2" s="16">
        <v>100</v>
      </c>
      <c r="C2" s="16">
        <v>69.7</v>
      </c>
      <c r="D2">
        <v>9.94</v>
      </c>
      <c r="E2" s="16" t="s">
        <v>90</v>
      </c>
      <c r="F2" t="s">
        <v>89</v>
      </c>
      <c r="G2" s="16">
        <v>99</v>
      </c>
      <c r="H2" s="16">
        <v>54</v>
      </c>
      <c r="I2" s="16">
        <v>99</v>
      </c>
      <c r="J2" s="16">
        <v>100</v>
      </c>
      <c r="K2" s="16">
        <v>60</v>
      </c>
      <c r="L2" s="25">
        <v>3214</v>
      </c>
      <c r="M2" s="16">
        <v>15</v>
      </c>
      <c r="N2" s="24">
        <v>64.099999999999994</v>
      </c>
      <c r="O2" s="26">
        <v>363455.99999999994</v>
      </c>
      <c r="P2" s="25">
        <v>60</v>
      </c>
      <c r="Q2" s="25">
        <v>65</v>
      </c>
      <c r="R2" s="25">
        <v>50</v>
      </c>
      <c r="S2" s="25">
        <v>15</v>
      </c>
      <c r="T2" s="25"/>
    </row>
    <row r="3" spans="1:20" x14ac:dyDescent="0.25">
      <c r="A3" t="s">
        <v>85</v>
      </c>
      <c r="B3" s="16">
        <v>100</v>
      </c>
      <c r="C3" s="16">
        <v>69.7</v>
      </c>
      <c r="D3">
        <v>2.4</v>
      </c>
      <c r="E3" s="16">
        <v>2.4</v>
      </c>
      <c r="F3" t="s">
        <v>89</v>
      </c>
      <c r="G3" s="16">
        <v>99</v>
      </c>
      <c r="H3" s="16">
        <v>54</v>
      </c>
      <c r="I3" s="16">
        <v>99</v>
      </c>
      <c r="J3" s="16">
        <v>100</v>
      </c>
      <c r="K3" s="16">
        <v>60</v>
      </c>
      <c r="L3" s="25">
        <v>3217</v>
      </c>
      <c r="M3" s="16">
        <v>18</v>
      </c>
      <c r="N3" s="24">
        <v>67.2</v>
      </c>
      <c r="O3" s="26">
        <v>345283</v>
      </c>
      <c r="P3" s="25">
        <v>60</v>
      </c>
      <c r="Q3" s="25">
        <v>65</v>
      </c>
      <c r="R3" s="25">
        <v>52</v>
      </c>
      <c r="S3" s="25">
        <v>5</v>
      </c>
      <c r="T3" s="25"/>
    </row>
    <row r="4" spans="1:20" x14ac:dyDescent="0.25">
      <c r="A4" t="s">
        <v>86</v>
      </c>
      <c r="B4" s="16">
        <v>100</v>
      </c>
      <c r="C4" s="16">
        <v>70</v>
      </c>
      <c r="D4">
        <v>2.4</v>
      </c>
      <c r="E4" s="16">
        <v>2.4</v>
      </c>
      <c r="F4" t="s">
        <v>89</v>
      </c>
      <c r="G4" s="16">
        <v>99</v>
      </c>
      <c r="H4" s="16">
        <v>54</v>
      </c>
      <c r="I4" s="16">
        <v>99</v>
      </c>
      <c r="J4" s="16">
        <v>100</v>
      </c>
      <c r="K4" s="16">
        <v>60</v>
      </c>
      <c r="L4" s="25">
        <v>3200</v>
      </c>
      <c r="M4" s="16">
        <v>18</v>
      </c>
      <c r="N4" s="24">
        <v>71.904000000000011</v>
      </c>
      <c r="O4" s="26">
        <v>328018</v>
      </c>
      <c r="P4" s="25">
        <v>80</v>
      </c>
      <c r="Q4" s="25">
        <v>80</v>
      </c>
      <c r="R4" s="25">
        <v>55</v>
      </c>
      <c r="S4" s="25">
        <v>10</v>
      </c>
      <c r="T4" s="25"/>
    </row>
    <row r="5" spans="1:20" x14ac:dyDescent="0.25">
      <c r="A5" t="s">
        <v>87</v>
      </c>
      <c r="B5" s="16">
        <v>100</v>
      </c>
      <c r="C5" s="16">
        <v>70</v>
      </c>
      <c r="D5">
        <v>2.4</v>
      </c>
      <c r="E5" s="16">
        <v>2.4</v>
      </c>
      <c r="F5" t="s">
        <v>89</v>
      </c>
      <c r="G5" s="15">
        <v>99</v>
      </c>
      <c r="H5" s="16">
        <v>75</v>
      </c>
      <c r="I5" s="16">
        <v>99</v>
      </c>
      <c r="J5" s="16">
        <v>100</v>
      </c>
      <c r="K5" s="16">
        <v>80</v>
      </c>
      <c r="L5" s="25">
        <v>2450</v>
      </c>
      <c r="M5" s="16">
        <v>35</v>
      </c>
      <c r="N5" s="24">
        <v>77.656320000000022</v>
      </c>
      <c r="O5" s="26">
        <v>311618</v>
      </c>
      <c r="P5" s="25">
        <v>95</v>
      </c>
      <c r="Q5" s="15">
        <v>85</v>
      </c>
      <c r="R5" s="15">
        <v>80</v>
      </c>
      <c r="S5" s="15">
        <v>10</v>
      </c>
      <c r="T5" s="15"/>
    </row>
    <row r="6" spans="1:20" x14ac:dyDescent="0.25">
      <c r="A6" t="s">
        <v>88</v>
      </c>
      <c r="B6" s="16">
        <v>100</v>
      </c>
      <c r="C6" s="15">
        <v>90</v>
      </c>
      <c r="D6">
        <v>2.4</v>
      </c>
      <c r="E6" s="16">
        <v>2.4</v>
      </c>
      <c r="F6" t="s">
        <v>89</v>
      </c>
      <c r="G6" s="15">
        <v>100</v>
      </c>
      <c r="H6" s="16">
        <v>80</v>
      </c>
      <c r="I6" s="15">
        <v>100</v>
      </c>
      <c r="J6" s="16">
        <v>100</v>
      </c>
      <c r="K6" s="16">
        <v>80</v>
      </c>
      <c r="L6" s="25">
        <v>2360</v>
      </c>
      <c r="M6" s="15">
        <v>35</v>
      </c>
      <c r="N6" s="24">
        <v>83.868825600000037</v>
      </c>
      <c r="O6" s="26">
        <v>296037</v>
      </c>
      <c r="P6" s="25">
        <v>100</v>
      </c>
      <c r="Q6" s="15">
        <v>95</v>
      </c>
      <c r="R6" s="15">
        <v>80</v>
      </c>
      <c r="S6" s="15">
        <v>10</v>
      </c>
      <c r="T6" s="15"/>
    </row>
    <row r="10" spans="1:20" x14ac:dyDescent="0.25">
      <c r="D10" s="16"/>
    </row>
    <row r="12" spans="1:20" x14ac:dyDescent="0.25">
      <c r="M12" s="20"/>
      <c r="N12" s="20"/>
      <c r="O12" s="20"/>
      <c r="P12" s="20"/>
    </row>
    <row r="13" spans="1:20" x14ac:dyDescent="0.25">
      <c r="M13" s="20"/>
      <c r="N13" s="20"/>
      <c r="O13" s="20"/>
      <c r="P13" s="20"/>
    </row>
    <row r="14" spans="1:20" x14ac:dyDescent="0.25">
      <c r="M14" s="20"/>
      <c r="N14" s="20"/>
      <c r="O14" s="20"/>
      <c r="P14" s="20"/>
    </row>
    <row r="15" spans="1:20" x14ac:dyDescent="0.25">
      <c r="M15" s="20"/>
      <c r="N15" s="20"/>
      <c r="O15" s="20"/>
      <c r="P15" s="20"/>
    </row>
    <row r="16" spans="1:20" x14ac:dyDescent="0.25">
      <c r="M16" s="20"/>
      <c r="N16" s="20"/>
      <c r="O16" s="20"/>
      <c r="P16" s="20"/>
    </row>
    <row r="17" spans="13:16" x14ac:dyDescent="0.25">
      <c r="M17" s="20"/>
      <c r="N17" s="20"/>
      <c r="O17" s="20"/>
      <c r="P17" s="20"/>
    </row>
    <row r="18" spans="13:16" x14ac:dyDescent="0.25">
      <c r="M18" s="20"/>
      <c r="N18" s="20"/>
      <c r="O18" s="20"/>
      <c r="P18" s="20"/>
    </row>
    <row r="19" spans="13:16" x14ac:dyDescent="0.25">
      <c r="M19" s="20"/>
      <c r="N19" s="20"/>
      <c r="O19" s="20"/>
      <c r="P19" s="20"/>
    </row>
    <row r="20" spans="13:16" x14ac:dyDescent="0.25">
      <c r="M20" s="20"/>
      <c r="N20" s="20"/>
      <c r="O20" s="20"/>
      <c r="P20" s="20"/>
    </row>
    <row r="21" spans="13:16" x14ac:dyDescent="0.25">
      <c r="M21" s="20"/>
      <c r="N21" s="20"/>
      <c r="O21" s="20"/>
      <c r="P21" s="20"/>
    </row>
    <row r="22" spans="13:16" x14ac:dyDescent="0.25">
      <c r="M22" s="20"/>
      <c r="N22" s="20"/>
      <c r="O22" s="20"/>
      <c r="P22" s="20"/>
    </row>
    <row r="23" spans="13:16" x14ac:dyDescent="0.25">
      <c r="M23" s="20"/>
      <c r="N23" s="20"/>
      <c r="O23" s="20"/>
      <c r="P23" s="20"/>
    </row>
    <row r="24" spans="13:16" x14ac:dyDescent="0.25">
      <c r="M24" s="20"/>
      <c r="N24" s="20"/>
      <c r="O24" s="20"/>
      <c r="P24" s="20"/>
    </row>
    <row r="26" spans="13:16" x14ac:dyDescent="0.25">
      <c r="O26" s="16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zoomScale="90" zoomScaleNormal="90" workbookViewId="0">
      <selection activeCell="I21" sqref="I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32.7109375" customWidth="1"/>
    <col min="5" max="5" width="21.28515625" customWidth="1"/>
    <col min="6" max="6" width="25" customWidth="1"/>
    <col min="7" max="7" width="11.140625" bestFit="1" customWidth="1"/>
    <col min="9" max="10" width="17.5703125" bestFit="1" customWidth="1"/>
    <col min="12" max="12" width="19.28515625" bestFit="1" customWidth="1"/>
  </cols>
  <sheetData>
    <row r="1" spans="1:12" ht="45.4" customHeight="1" x14ac:dyDescent="0.25">
      <c r="A1" s="1" t="s">
        <v>4</v>
      </c>
      <c r="B1" s="1" t="s">
        <v>5</v>
      </c>
      <c r="C1" s="4" t="s">
        <v>6</v>
      </c>
    </row>
    <row r="2" spans="1:12" x14ac:dyDescent="0.25">
      <c r="A2" t="s">
        <v>62</v>
      </c>
      <c r="B2" t="s">
        <v>63</v>
      </c>
      <c r="C2" s="22">
        <v>50000000</v>
      </c>
    </row>
    <row r="3" spans="1:12" x14ac:dyDescent="0.25">
      <c r="A3" t="s">
        <v>64</v>
      </c>
      <c r="B3" t="s">
        <v>65</v>
      </c>
      <c r="C3" s="22">
        <v>500000000</v>
      </c>
      <c r="E3" s="11"/>
      <c r="F3" s="11"/>
    </row>
    <row r="4" spans="1:12" x14ac:dyDescent="0.25">
      <c r="A4" t="s">
        <v>64</v>
      </c>
      <c r="B4" t="s">
        <v>66</v>
      </c>
      <c r="C4" s="22">
        <v>2000000000</v>
      </c>
      <c r="L4" s="11"/>
    </row>
    <row r="5" spans="1:12" x14ac:dyDescent="0.25">
      <c r="A5" t="s">
        <v>64</v>
      </c>
      <c r="B5" t="s">
        <v>67</v>
      </c>
      <c r="C5" s="22">
        <v>8160641405.5544395</v>
      </c>
      <c r="F5" s="17"/>
    </row>
    <row r="6" spans="1:12" x14ac:dyDescent="0.25">
      <c r="A6" t="s">
        <v>64</v>
      </c>
      <c r="B6" t="s">
        <v>68</v>
      </c>
      <c r="C6" s="22">
        <v>4521795717.1999998</v>
      </c>
    </row>
    <row r="7" spans="1:12" x14ac:dyDescent="0.25">
      <c r="A7" t="s">
        <v>69</v>
      </c>
      <c r="B7" t="s">
        <v>70</v>
      </c>
      <c r="C7" s="22">
        <v>8997312915</v>
      </c>
    </row>
    <row r="8" spans="1:12" x14ac:dyDescent="0.25">
      <c r="A8" t="s">
        <v>69</v>
      </c>
      <c r="B8" t="s">
        <v>71</v>
      </c>
      <c r="C8" s="22">
        <v>325000000</v>
      </c>
    </row>
    <row r="9" spans="1:12" x14ac:dyDescent="0.25">
      <c r="A9" t="s">
        <v>62</v>
      </c>
      <c r="B9" t="s">
        <v>72</v>
      </c>
      <c r="C9" s="22">
        <v>137500000</v>
      </c>
    </row>
    <row r="10" spans="1:12" x14ac:dyDescent="0.25">
      <c r="A10" t="s">
        <v>62</v>
      </c>
      <c r="B10" t="s">
        <v>73</v>
      </c>
      <c r="C10" s="22">
        <v>412500000</v>
      </c>
    </row>
    <row r="11" spans="1:12" x14ac:dyDescent="0.25">
      <c r="A11" t="s">
        <v>64</v>
      </c>
      <c r="B11" t="s">
        <v>74</v>
      </c>
      <c r="C11" s="22">
        <v>250000000</v>
      </c>
      <c r="E11" s="17"/>
    </row>
    <row r="12" spans="1:12" x14ac:dyDescent="0.25">
      <c r="A12" t="s">
        <v>75</v>
      </c>
      <c r="B12" t="s">
        <v>76</v>
      </c>
      <c r="C12" s="22">
        <v>60000000</v>
      </c>
      <c r="I12" s="11"/>
    </row>
    <row r="13" spans="1:12" x14ac:dyDescent="0.25">
      <c r="A13" t="s">
        <v>75</v>
      </c>
      <c r="B13" t="s">
        <v>77</v>
      </c>
      <c r="C13" s="22">
        <v>320000000</v>
      </c>
    </row>
    <row r="14" spans="1:12" x14ac:dyDescent="0.25">
      <c r="A14" t="s">
        <v>75</v>
      </c>
      <c r="B14" t="s">
        <v>78</v>
      </c>
      <c r="C14" s="23">
        <v>246063000</v>
      </c>
      <c r="J14" s="11"/>
    </row>
    <row r="15" spans="1:12" x14ac:dyDescent="0.25">
      <c r="A15" s="20" t="s">
        <v>75</v>
      </c>
      <c r="B15" s="20" t="s">
        <v>79</v>
      </c>
      <c r="C15" s="23">
        <v>90000000</v>
      </c>
    </row>
    <row r="16" spans="1:12" x14ac:dyDescent="0.25">
      <c r="A16" s="20" t="s">
        <v>75</v>
      </c>
      <c r="B16" s="20" t="s">
        <v>80</v>
      </c>
      <c r="C16" s="22">
        <v>120000000</v>
      </c>
    </row>
    <row r="17" spans="1:9" x14ac:dyDescent="0.25">
      <c r="A17" s="20" t="s">
        <v>75</v>
      </c>
      <c r="B17" s="20" t="s">
        <v>81</v>
      </c>
      <c r="C17" s="23">
        <v>478855957</v>
      </c>
    </row>
    <row r="18" spans="1:9" x14ac:dyDescent="0.25">
      <c r="A18" s="20" t="s">
        <v>62</v>
      </c>
      <c r="B18" s="20" t="s">
        <v>82</v>
      </c>
      <c r="C18" s="22">
        <v>1053001088</v>
      </c>
      <c r="I18" s="11"/>
    </row>
    <row r="19" spans="1:9" x14ac:dyDescent="0.25">
      <c r="A19" s="20" t="s">
        <v>69</v>
      </c>
      <c r="B19" s="20" t="s">
        <v>83</v>
      </c>
      <c r="C19" s="22">
        <f>544940699+200000000</f>
        <v>744940699</v>
      </c>
      <c r="I19" s="11"/>
    </row>
    <row r="20" spans="1:9" x14ac:dyDescent="0.25">
      <c r="A20" s="21"/>
      <c r="B20" s="21"/>
    </row>
    <row r="25" spans="1:9" x14ac:dyDescent="0.25">
      <c r="E25" s="11"/>
    </row>
    <row r="27" spans="1:9" x14ac:dyDescent="0.25">
      <c r="E27" s="11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24" sqref="E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BPROYECTOS</cp:lastModifiedBy>
  <dcterms:created xsi:type="dcterms:W3CDTF">2020-03-24T17:16:45Z</dcterms:created>
  <dcterms:modified xsi:type="dcterms:W3CDTF">2021-05-28T18:46:13Z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