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tamarchan\2021\alcaldia\Sinas\"/>
    </mc:Choice>
  </mc:AlternateContent>
  <xr:revisionPtr revIDLastSave="0" documentId="13_ncr:1_{3C087D00-7EC8-45F6-906F-21BD51ED5BA6}" xr6:coauthVersionLast="45" xr6:coauthVersionMax="46" xr10:uidLastSave="{00000000-0000-0000-0000-000000000000}"/>
  <bookViews>
    <workbookView xWindow="-120" yWindow="-120" windowWidth="20730" windowHeight="1131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" l="1"/>
  <c r="E12" i="3"/>
  <c r="D15" i="3"/>
  <c r="D12" i="3"/>
  <c r="C11" i="4"/>
  <c r="C8" i="4"/>
  <c r="D7" i="5"/>
  <c r="E7" i="5"/>
  <c r="C7" i="5"/>
  <c r="B7" i="5"/>
  <c r="C12" i="3" l="1"/>
  <c r="C15" i="3"/>
  <c r="B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<sst xmlns="http://schemas.openxmlformats.org/spreadsheetml/2006/main" count="172" uniqueCount="89">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</sst>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16B7F03-033A-4816-B88E-9FEFD56C67A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68.85546875" style="6" customWidth="1"/>
    <col min="2" max="2" width="11.28515625" customWidth="1"/>
    <col min="3" max="3" width="16.28515625" customWidth="1"/>
    <col min="4" max="4" width="15.28515625" customWidth="1"/>
    <col min="5" max="5" width="18.855468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4">
        <v>67692293</v>
      </c>
      <c r="C3" s="14">
        <v>46158609</v>
      </c>
      <c r="D3" s="14">
        <v>46158609</v>
      </c>
      <c r="E3" s="14">
        <v>46158609</v>
      </c>
      <c r="F3" t="s">
        <v>56</v>
      </c>
    </row>
    <row r="4" spans="1:8" x14ac:dyDescent="0.25">
      <c r="A4" t="s">
        <v>37</v>
      </c>
      <c r="B4">
        <v>11282048</v>
      </c>
      <c r="C4">
        <v>7693101</v>
      </c>
      <c r="D4">
        <v>7693101</v>
      </c>
      <c r="E4">
        <v>7693101</v>
      </c>
      <c r="F4" t="s">
        <v>56</v>
      </c>
    </row>
    <row r="5" spans="1:8" x14ac:dyDescent="0.25">
      <c r="A5" t="s">
        <v>38</v>
      </c>
      <c r="B5">
        <v>33846146</v>
      </c>
      <c r="C5">
        <v>23079304</v>
      </c>
      <c r="D5">
        <v>23079304</v>
      </c>
      <c r="E5">
        <v>23079304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 s="13">
        <v>0</v>
      </c>
      <c r="E6" s="12">
        <v>0</v>
      </c>
      <c r="F6" t="s">
        <v>56</v>
      </c>
    </row>
    <row r="7" spans="1:8" x14ac:dyDescent="0.25">
      <c r="A7" t="s">
        <v>40</v>
      </c>
      <c r="B7">
        <f>16000000+26000000</f>
        <v>42000000</v>
      </c>
      <c r="C7">
        <f>33000000+609886471</f>
        <v>642886471</v>
      </c>
      <c r="D7">
        <f>2000000+73000000</f>
        <v>75000000</v>
      </c>
      <c r="E7">
        <f>7000000+321274258</f>
        <v>328274258</v>
      </c>
      <c r="F7" t="s">
        <v>56</v>
      </c>
      <c r="G7" t="s">
        <v>57</v>
      </c>
    </row>
    <row r="8" spans="1:8" x14ac:dyDescent="0.25">
      <c r="A8" t="s">
        <v>41</v>
      </c>
      <c r="B8">
        <v>225456194</v>
      </c>
      <c r="C8">
        <v>218787079</v>
      </c>
      <c r="D8">
        <v>337299645</v>
      </c>
      <c r="E8">
        <v>10000000</v>
      </c>
      <c r="F8" t="s">
        <v>56</v>
      </c>
      <c r="G8" t="s">
        <v>44</v>
      </c>
    </row>
    <row r="9" spans="1:8" x14ac:dyDescent="0.25">
      <c r="A9" t="s">
        <v>42</v>
      </c>
      <c r="B9">
        <v>42000000</v>
      </c>
      <c r="C9">
        <v>6000000</v>
      </c>
      <c r="D9">
        <v>5000000</v>
      </c>
      <c r="E9">
        <v>6000000</v>
      </c>
      <c r="F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2" zoomScaleNormal="90" workbookViewId="0">
      <selection activeCell="C6" sqref="C6"/>
    </sheetView>
  </sheetViews>
  <sheetFormatPr baseColWidth="10" defaultColWidth="9.28515625" defaultRowHeight="15" x14ac:dyDescent="0.25"/>
  <cols>
    <col min="1" max="1" width="119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52189902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11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 s="11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 s="11">
        <f>148140320+30000000</f>
        <v>178140320</v>
      </c>
      <c r="C12">
        <f>106370307+55000000</f>
        <v>161370307</v>
      </c>
      <c r="D12">
        <f>106370307+55000000</f>
        <v>161370307</v>
      </c>
      <c r="E12">
        <f>106370307+55000000</f>
        <v>161370307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500888759</v>
      </c>
      <c r="C14">
        <v>605885851</v>
      </c>
      <c r="D14">
        <v>605885851</v>
      </c>
      <c r="E14">
        <v>605885851</v>
      </c>
    </row>
    <row r="15" spans="1:5" x14ac:dyDescent="0.25">
      <c r="A15" t="s">
        <v>57</v>
      </c>
      <c r="B15">
        <v>220927851</v>
      </c>
      <c r="C15">
        <f>70000000+126739707</f>
        <v>196739707</v>
      </c>
      <c r="D15">
        <f>70000000+126739707</f>
        <v>196739707</v>
      </c>
      <c r="E15">
        <f>70000000+126739707</f>
        <v>196739707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</v>
      </c>
      <c r="C2">
        <v>0.3</v>
      </c>
      <c r="D2">
        <v>0.35</v>
      </c>
      <c r="E2">
        <v>0.89</v>
      </c>
      <c r="F2">
        <v>24</v>
      </c>
      <c r="G2">
        <v>0.91</v>
      </c>
      <c r="H2">
        <v>0.01</v>
      </c>
      <c r="I2">
        <v>0</v>
      </c>
      <c r="J2">
        <v>0.97</v>
      </c>
      <c r="K2">
        <v>0.1</v>
      </c>
      <c r="L2">
        <v>664</v>
      </c>
      <c r="M2" s="11">
        <v>0.1</v>
      </c>
      <c r="N2">
        <v>0.98</v>
      </c>
      <c r="O2" s="11">
        <v>8</v>
      </c>
      <c r="P2" s="11">
        <v>0.12</v>
      </c>
      <c r="Q2" s="11">
        <v>0</v>
      </c>
      <c r="R2" s="11">
        <v>0.79</v>
      </c>
      <c r="S2" s="11">
        <v>0.75</v>
      </c>
    </row>
    <row r="3" spans="1:19" x14ac:dyDescent="0.25">
      <c r="A3" t="s">
        <v>85</v>
      </c>
      <c r="B3">
        <v>0.98</v>
      </c>
      <c r="C3">
        <v>0.32</v>
      </c>
      <c r="D3">
        <v>0.25</v>
      </c>
      <c r="E3">
        <v>0.6</v>
      </c>
      <c r="F3">
        <v>24</v>
      </c>
      <c r="G3">
        <v>0.91</v>
      </c>
      <c r="H3">
        <v>0.01</v>
      </c>
      <c r="I3">
        <v>0</v>
      </c>
      <c r="J3">
        <v>0.97</v>
      </c>
      <c r="K3">
        <v>0.1</v>
      </c>
      <c r="L3">
        <v>660</v>
      </c>
      <c r="M3" s="11">
        <v>0.12</v>
      </c>
      <c r="N3">
        <v>0.98</v>
      </c>
      <c r="O3" s="11">
        <v>7</v>
      </c>
      <c r="P3" s="11">
        <v>0.13</v>
      </c>
      <c r="Q3" s="11">
        <v>0</v>
      </c>
      <c r="R3" s="11">
        <v>0.8</v>
      </c>
      <c r="S3" s="11">
        <v>0.75</v>
      </c>
    </row>
    <row r="4" spans="1:19" x14ac:dyDescent="0.25">
      <c r="A4" t="s">
        <v>86</v>
      </c>
      <c r="B4">
        <v>0.98</v>
      </c>
      <c r="C4">
        <v>0.33</v>
      </c>
      <c r="D4">
        <v>0.15</v>
      </c>
      <c r="E4">
        <v>0.5</v>
      </c>
      <c r="F4">
        <v>24</v>
      </c>
      <c r="G4">
        <v>0.92</v>
      </c>
      <c r="H4">
        <v>0.02</v>
      </c>
      <c r="I4">
        <v>0</v>
      </c>
      <c r="J4">
        <v>0.97</v>
      </c>
      <c r="K4">
        <v>0.1</v>
      </c>
      <c r="L4">
        <v>650</v>
      </c>
      <c r="M4" s="11">
        <v>0.13</v>
      </c>
      <c r="N4">
        <v>0.98</v>
      </c>
      <c r="O4" s="11">
        <v>6</v>
      </c>
      <c r="P4" s="11">
        <v>0.14000000000000001</v>
      </c>
      <c r="Q4" s="11">
        <v>0</v>
      </c>
      <c r="R4" s="11">
        <v>0.81</v>
      </c>
      <c r="S4" s="11">
        <v>0.76</v>
      </c>
    </row>
    <row r="5" spans="1:19" x14ac:dyDescent="0.25">
      <c r="A5" t="s">
        <v>87</v>
      </c>
      <c r="B5">
        <v>0.98</v>
      </c>
      <c r="C5">
        <v>0.34</v>
      </c>
      <c r="D5">
        <v>0.1</v>
      </c>
      <c r="E5">
        <v>0.4</v>
      </c>
      <c r="F5">
        <v>24</v>
      </c>
      <c r="G5">
        <v>0.92</v>
      </c>
      <c r="H5">
        <v>0.05</v>
      </c>
      <c r="I5">
        <v>0.1</v>
      </c>
      <c r="J5">
        <v>0.97</v>
      </c>
      <c r="K5">
        <v>0.1</v>
      </c>
      <c r="L5">
        <v>630</v>
      </c>
      <c r="M5" s="11">
        <v>0.14000000000000001</v>
      </c>
      <c r="N5">
        <v>0.98</v>
      </c>
      <c r="O5" s="11">
        <v>6</v>
      </c>
      <c r="P5" s="12">
        <v>0.15</v>
      </c>
      <c r="Q5" s="12">
        <v>0.2</v>
      </c>
      <c r="R5" s="12">
        <v>0.82</v>
      </c>
      <c r="S5" s="12">
        <v>0.76</v>
      </c>
    </row>
    <row r="6" spans="1:19" x14ac:dyDescent="0.25">
      <c r="A6" t="s">
        <v>88</v>
      </c>
      <c r="B6">
        <v>0.99</v>
      </c>
      <c r="C6">
        <v>0.46</v>
      </c>
      <c r="D6">
        <v>0.05</v>
      </c>
      <c r="E6">
        <v>0.3</v>
      </c>
      <c r="F6">
        <v>24</v>
      </c>
      <c r="G6">
        <v>0.92</v>
      </c>
      <c r="H6">
        <v>0.05</v>
      </c>
      <c r="I6">
        <v>0.1</v>
      </c>
      <c r="J6">
        <v>0.97</v>
      </c>
      <c r="K6">
        <v>0.1</v>
      </c>
      <c r="L6">
        <v>620</v>
      </c>
      <c r="M6" s="11">
        <v>0.15</v>
      </c>
      <c r="N6">
        <v>0.98</v>
      </c>
      <c r="O6" s="11">
        <v>5</v>
      </c>
      <c r="P6" s="12">
        <v>0.16</v>
      </c>
      <c r="Q6" s="12">
        <v>0.21</v>
      </c>
      <c r="R6" s="12">
        <v>0.83</v>
      </c>
      <c r="S6" s="12">
        <v>0.77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1" sqref="C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12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42000000</v>
      </c>
    </row>
    <row r="4" spans="1:3" x14ac:dyDescent="0.25">
      <c r="A4" t="s">
        <v>64</v>
      </c>
      <c r="B4" t="s">
        <v>66</v>
      </c>
      <c r="C4">
        <v>642886471</v>
      </c>
    </row>
    <row r="5" spans="1:3" x14ac:dyDescent="0.25">
      <c r="A5" t="s">
        <v>64</v>
      </c>
      <c r="B5" t="s">
        <v>67</v>
      </c>
      <c r="C5">
        <v>75000000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f>225456194+547086724</f>
        <v>772542918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f>328274258-109686108</f>
        <v>218588150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59000000</v>
      </c>
    </row>
    <row r="17" spans="1:3" x14ac:dyDescent="0.25">
      <c r="A17" t="s">
        <v>75</v>
      </c>
      <c r="B17" t="s">
        <v>81</v>
      </c>
      <c r="C17">
        <v>19000000</v>
      </c>
    </row>
    <row r="18" spans="1:3" x14ac:dyDescent="0.25">
      <c r="A18" t="s">
        <v>62</v>
      </c>
      <c r="B18" t="s">
        <v>82</v>
      </c>
      <c r="C18">
        <v>453299645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2021-05-28T20:27:47Z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