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ENNY\SINAS\EXCEL EPM\"/>
    </mc:Choice>
  </mc:AlternateContent>
  <bookViews>
    <workbookView xWindow="0" yWindow="0" windowWidth="28755" windowHeight="12300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PlantillaTotalUsos!$A$2:$A$18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 iterate="1" iterateCount="1000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D19" i="3"/>
  <c r="E19" i="3"/>
  <c r="C17" i="3"/>
  <c r="D17" i="3"/>
  <c r="E17" i="3"/>
  <c r="C18" i="3"/>
  <c r="D18" i="3"/>
  <c r="E18" i="3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<sst xmlns="http://schemas.openxmlformats.org/spreadsheetml/2006/main" count="211" uniqueCount="89">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</sst>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$&quot;#,##0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0" fillId="0" borderId="0" xfId="0" applyNumberFormat="1"/>
    <xf numFmtId="0" fontId="0" fillId="0" borderId="0" xfId="0" applyFill="1"/>
    <xf numFmtId="3" fontId="0" fillId="0" borderId="0" xfId="0" applyNumberFormat="1" applyFill="1"/>
    <xf numFmtId="164" fontId="0" fillId="0" borderId="0" xfId="0" applyNumberFormat="1"/>
    <xf numFmtId="0" fontId="0" fillId="11" borderId="0" xfId="0" applyFill="1"/>
    <xf numFmtId="3" fontId="0" fillId="11" borderId="0" xfId="0" applyNumberFormat="1" applyFill="1"/>
    <xf numFmtId="0" fontId="0" fillId="12" borderId="0" xfId="0" applyFill="1"/>
    <xf numFmtId="3" fontId="0" fillId="12" borderId="0" xfId="0" applyNumberFormat="1" applyFill="1"/>
    <xf numFmtId="165" fontId="0" fillId="0" borderId="0" xfId="1" applyNumberFormat="1" applyFont="1"/>
    <xf numFmtId="165" fontId="0" fillId="0" borderId="0" xfId="0" applyNumberFormat="1"/>
    <xf numFmtId="165" fontId="0" fillId="0" borderId="0" xfId="1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CED219A9-E0E0-4148-BFCA-C128C0F9E33C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zoomScale="80" zoomScaleNormal="80" workbookViewId="0">
      <selection activeCell="B35" sqref="B35"/>
    </sheetView>
  </sheetViews>
  <sheetFormatPr baseColWidth="10" defaultColWidth="9.28515625" defaultRowHeight="15" x14ac:dyDescent="0.25"/>
  <cols>
    <col min="1" max="1" width="87.28515625" style="6" customWidth="1"/>
    <col min="2" max="2" width="22.140625" customWidth="1"/>
    <col min="3" max="3" width="15" customWidth="1"/>
    <col min="4" max="4" width="16.140625" customWidth="1"/>
    <col min="5" max="5" width="16" customWidth="1"/>
    <col min="6" max="6" width="51.140625" customWidth="1"/>
    <col min="7" max="7" width="40.855468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</row>
    <row r="3" spans="1:8" s="16" customFormat="1" x14ac:dyDescent="0.25">
      <c r="A3" s="16" t="s">
        <v>36</v>
      </c>
      <c r="B3" s="17">
        <v>757136631</v>
      </c>
      <c r="F3" s="16" t="s">
        <v>54</v>
      </c>
      <c r="G3" s="16" t="s">
        <v>56</v>
      </c>
      <c r="H3" s="16" t="s">
        <v>57</v>
      </c>
    </row>
    <row r="4" spans="1:8" s="16" customFormat="1" x14ac:dyDescent="0.25">
      <c r="A4" s="16" t="s">
        <v>36</v>
      </c>
      <c r="B4" s="17"/>
      <c r="C4" s="16">
        <v>305265401</v>
      </c>
      <c r="F4" s="16" t="s">
        <v>56</v>
      </c>
    </row>
    <row r="5" spans="1:8" s="16" customFormat="1" x14ac:dyDescent="0.25">
      <c r="A5" s="16" t="s">
        <v>36</v>
      </c>
      <c r="B5" s="17"/>
      <c r="D5" s="16">
        <v>322651820</v>
      </c>
      <c r="F5" s="16" t="s">
        <v>56</v>
      </c>
    </row>
    <row r="6" spans="1:8" s="16" customFormat="1" x14ac:dyDescent="0.25">
      <c r="A6" s="16" t="s">
        <v>36</v>
      </c>
      <c r="B6" s="17"/>
      <c r="E6" s="16">
        <v>342044365</v>
      </c>
      <c r="F6" s="16" t="s">
        <v>56</v>
      </c>
    </row>
    <row r="7" spans="1:8" s="16" customFormat="1" x14ac:dyDescent="0.25">
      <c r="A7" s="16" t="s">
        <v>37</v>
      </c>
      <c r="B7" s="17">
        <v>539570297</v>
      </c>
      <c r="F7" s="16" t="s">
        <v>54</v>
      </c>
      <c r="G7" s="16" t="s">
        <v>56</v>
      </c>
      <c r="H7" s="16" t="s">
        <v>57</v>
      </c>
    </row>
    <row r="8" spans="1:8" s="16" customFormat="1" x14ac:dyDescent="0.25">
      <c r="A8" s="16" t="s">
        <v>37</v>
      </c>
      <c r="B8" s="17"/>
      <c r="C8" s="16">
        <v>295278964</v>
      </c>
      <c r="F8" s="16" t="s">
        <v>56</v>
      </c>
    </row>
    <row r="9" spans="1:8" s="16" customFormat="1" x14ac:dyDescent="0.25">
      <c r="A9" s="16" t="s">
        <v>37</v>
      </c>
      <c r="B9" s="17"/>
      <c r="D9" s="16">
        <v>312096605</v>
      </c>
      <c r="F9" s="16" t="s">
        <v>56</v>
      </c>
      <c r="H9" s="16" t="s">
        <v>57</v>
      </c>
    </row>
    <row r="10" spans="1:8" s="16" customFormat="1" x14ac:dyDescent="0.25">
      <c r="A10" s="16" t="s">
        <v>37</v>
      </c>
      <c r="B10" s="17"/>
      <c r="E10" s="16">
        <v>330854743</v>
      </c>
      <c r="F10" s="16" t="s">
        <v>56</v>
      </c>
      <c r="H10" s="16" t="s">
        <v>57</v>
      </c>
    </row>
    <row r="11" spans="1:8" s="16" customFormat="1" x14ac:dyDescent="0.25">
      <c r="A11" s="16" t="s">
        <v>38</v>
      </c>
      <c r="B11" s="17">
        <v>533868945</v>
      </c>
      <c r="F11" s="16" t="s">
        <v>56</v>
      </c>
      <c r="G11" s="16" t="s">
        <v>57</v>
      </c>
    </row>
    <row r="12" spans="1:8" s="16" customFormat="1" x14ac:dyDescent="0.25">
      <c r="A12" s="16" t="s">
        <v>38</v>
      </c>
      <c r="B12" s="17"/>
      <c r="C12" s="16">
        <v>312455635</v>
      </c>
      <c r="F12" s="16" t="s">
        <v>56</v>
      </c>
    </row>
    <row r="13" spans="1:8" s="16" customFormat="1" x14ac:dyDescent="0.25">
      <c r="A13" s="16" t="s">
        <v>38</v>
      </c>
      <c r="B13" s="17"/>
      <c r="D13" s="16">
        <v>330251575</v>
      </c>
      <c r="F13" s="16" t="s">
        <v>56</v>
      </c>
    </row>
    <row r="14" spans="1:8" s="16" customFormat="1" x14ac:dyDescent="0.25">
      <c r="A14" s="16" t="s">
        <v>38</v>
      </c>
      <c r="B14" s="17"/>
      <c r="E14" s="16">
        <v>350100893</v>
      </c>
      <c r="F14" s="16" t="s">
        <v>56</v>
      </c>
    </row>
    <row r="15" spans="1:8" s="16" customFormat="1" x14ac:dyDescent="0.25">
      <c r="A15" s="16" t="s">
        <v>39</v>
      </c>
      <c r="B15" s="16">
        <v>0</v>
      </c>
      <c r="C15" s="16">
        <v>0</v>
      </c>
      <c r="D15" s="16">
        <v>0</v>
      </c>
      <c r="E15" s="16">
        <v>0</v>
      </c>
    </row>
    <row r="16" spans="1:8" s="16" customFormat="1" x14ac:dyDescent="0.25">
      <c r="A16" s="16" t="s">
        <v>40</v>
      </c>
      <c r="B16" s="16">
        <v>777693870</v>
      </c>
      <c r="C16" s="16">
        <v>407515257</v>
      </c>
      <c r="D16" s="16">
        <v>1231000000</v>
      </c>
      <c r="E16" s="16">
        <v>652118000</v>
      </c>
      <c r="F16" s="16" t="s">
        <v>56</v>
      </c>
      <c r="G16" s="16" t="s">
        <v>54</v>
      </c>
      <c r="H16" s="16" t="s">
        <v>57</v>
      </c>
    </row>
    <row r="17" spans="1:8" s="16" customFormat="1" x14ac:dyDescent="0.25">
      <c r="A17" s="16" t="s">
        <v>41</v>
      </c>
      <c r="B17" s="16">
        <v>1522770045</v>
      </c>
      <c r="C17" s="16">
        <v>2035868159</v>
      </c>
      <c r="D17" s="16">
        <v>2000000000</v>
      </c>
      <c r="E17" s="16">
        <v>5115941000</v>
      </c>
      <c r="F17" s="16" t="s">
        <v>56</v>
      </c>
      <c r="G17" s="16" t="s">
        <v>54</v>
      </c>
      <c r="H17" s="16" t="s">
        <v>57</v>
      </c>
    </row>
    <row r="18" spans="1:8" s="16" customFormat="1" x14ac:dyDescent="0.25">
      <c r="A18" s="16" t="s">
        <v>42</v>
      </c>
      <c r="B18" s="16">
        <v>229980872</v>
      </c>
      <c r="C18" s="16">
        <v>249999998</v>
      </c>
      <c r="D18" s="16">
        <v>250000000</v>
      </c>
      <c r="E18" s="16">
        <v>260000000</v>
      </c>
      <c r="F18" s="16" t="s">
        <v>56</v>
      </c>
      <c r="G18" s="16" t="s">
        <v>54</v>
      </c>
      <c r="H18" s="16" t="s">
        <v>57</v>
      </c>
    </row>
    <row r="19" spans="1:8" s="16" customFormat="1" x14ac:dyDescent="0.25">
      <c r="A19" s="16" t="s">
        <v>43</v>
      </c>
      <c r="B19" s="17">
        <v>2407670861</v>
      </c>
      <c r="F19" s="16" t="s">
        <v>54</v>
      </c>
    </row>
    <row r="20" spans="1:8" s="16" customFormat="1" x14ac:dyDescent="0.25">
      <c r="A20" s="16" t="s">
        <v>43</v>
      </c>
      <c r="B20" s="17">
        <v>47488312</v>
      </c>
      <c r="F20" s="16" t="s">
        <v>56</v>
      </c>
    </row>
    <row r="21" spans="1:8" s="16" customFormat="1" x14ac:dyDescent="0.25">
      <c r="A21" s="16" t="s">
        <v>43</v>
      </c>
      <c r="B21" s="17">
        <v>238962172</v>
      </c>
      <c r="F21" s="16" t="s">
        <v>57</v>
      </c>
    </row>
    <row r="22" spans="1:8" s="16" customFormat="1" x14ac:dyDescent="0.25">
      <c r="A22" s="16" t="s">
        <v>43</v>
      </c>
      <c r="B22" s="17"/>
      <c r="C22" s="16">
        <v>3446719126</v>
      </c>
      <c r="F22" s="16" t="s">
        <v>54</v>
      </c>
    </row>
    <row r="23" spans="1:8" s="16" customFormat="1" x14ac:dyDescent="0.25">
      <c r="A23" s="16" t="s">
        <v>43</v>
      </c>
      <c r="B23" s="17"/>
      <c r="C23" s="16">
        <v>132000000</v>
      </c>
      <c r="F23" s="16" t="s">
        <v>57</v>
      </c>
    </row>
    <row r="24" spans="1:8" s="16" customFormat="1" x14ac:dyDescent="0.25">
      <c r="A24" s="16" t="s">
        <v>43</v>
      </c>
      <c r="B24" s="17"/>
      <c r="D24" s="17">
        <v>2130000000</v>
      </c>
      <c r="F24" s="16" t="s">
        <v>54</v>
      </c>
    </row>
    <row r="25" spans="1:8" s="21" customFormat="1" x14ac:dyDescent="0.25">
      <c r="A25" s="21" t="s">
        <v>43</v>
      </c>
      <c r="B25" s="22"/>
      <c r="E25" s="22">
        <v>6158059000</v>
      </c>
      <c r="F25" s="21" t="s">
        <v>54</v>
      </c>
    </row>
    <row r="26" spans="1:8" x14ac:dyDescent="0.25">
      <c r="A26"/>
      <c r="B26" s="17"/>
      <c r="E26" s="15"/>
    </row>
    <row r="27" spans="1:8" x14ac:dyDescent="0.25">
      <c r="B27" s="15"/>
      <c r="E27" s="15"/>
    </row>
    <row r="28" spans="1:8" x14ac:dyDescent="0.25">
      <c r="B28" s="15"/>
      <c r="E28" s="15"/>
    </row>
    <row r="29" spans="1:8" x14ac:dyDescent="0.25">
      <c r="B29" s="17"/>
    </row>
    <row r="30" spans="1:8" x14ac:dyDescent="0.25">
      <c r="B30" s="17"/>
    </row>
    <row r="31" spans="1:8" x14ac:dyDescent="0.25">
      <c r="B31" s="17"/>
      <c r="F31" s="18"/>
    </row>
    <row r="32" spans="1:8" x14ac:dyDescent="0.25">
      <c r="B32" s="16"/>
    </row>
    <row r="33" spans="2:2" x14ac:dyDescent="0.25">
      <c r="B33" s="16"/>
    </row>
    <row r="34" spans="2:2" x14ac:dyDescent="0.25">
      <c r="B34" s="17"/>
    </row>
    <row r="35" spans="2:2" x14ac:dyDescent="0.25">
      <c r="B35" s="17"/>
    </row>
    <row r="36" spans="2:2" x14ac:dyDescent="0.25">
      <c r="B36" s="17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Normal="100" workbookViewId="0">
      <selection activeCell="A27" sqref="A27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s="19" customFormat="1" hidden="1" x14ac:dyDescent="0.25">
      <c r="A2" s="19" t="s">
        <v>44</v>
      </c>
      <c r="B2" s="20">
        <v>147708046</v>
      </c>
      <c r="C2" s="20">
        <v>105000000</v>
      </c>
      <c r="D2" s="20">
        <v>109000000</v>
      </c>
      <c r="E2" s="20">
        <v>164000000</v>
      </c>
    </row>
    <row r="3" spans="1:5" hidden="1" x14ac:dyDescent="0.25">
      <c r="A3" t="s">
        <v>45</v>
      </c>
    </row>
    <row r="4" spans="1:5" hidden="1" x14ac:dyDescent="0.25">
      <c r="A4" t="s">
        <v>46</v>
      </c>
    </row>
    <row r="5" spans="1:5" hidden="1" x14ac:dyDescent="0.25">
      <c r="A5" t="s">
        <v>47</v>
      </c>
    </row>
    <row r="6" spans="1:5" hidden="1" x14ac:dyDescent="0.25">
      <c r="A6" t="s">
        <v>48</v>
      </c>
    </row>
    <row r="7" spans="1:5" hidden="1" x14ac:dyDescent="0.25">
      <c r="A7" t="s">
        <v>49</v>
      </c>
    </row>
    <row r="8" spans="1:5" hidden="1" x14ac:dyDescent="0.25">
      <c r="A8" t="s">
        <v>50</v>
      </c>
    </row>
    <row r="9" spans="1:5" hidden="1" x14ac:dyDescent="0.25">
      <c r="A9" t="s">
        <v>51</v>
      </c>
    </row>
    <row r="10" spans="1:5" hidden="1" x14ac:dyDescent="0.25">
      <c r="A10" t="s">
        <v>52</v>
      </c>
    </row>
    <row r="11" spans="1:5" hidden="1" x14ac:dyDescent="0.25">
      <c r="A11" t="s">
        <v>53</v>
      </c>
    </row>
    <row r="12" spans="1:5" s="19" customFormat="1" hidden="1" x14ac:dyDescent="0.25">
      <c r="A12" s="19" t="s">
        <v>54</v>
      </c>
      <c r="B12" s="20">
        <v>3104025824</v>
      </c>
    </row>
    <row r="13" spans="1:5" hidden="1" x14ac:dyDescent="0.25">
      <c r="A13" t="s">
        <v>55</v>
      </c>
      <c r="C13" s="15"/>
    </row>
    <row r="14" spans="1:5" s="19" customFormat="1" hidden="1" x14ac:dyDescent="0.25">
      <c r="A14" s="19" t="s">
        <v>56</v>
      </c>
      <c r="B14" s="19">
        <v>1344750582</v>
      </c>
      <c r="C14" s="20"/>
    </row>
    <row r="15" spans="1:5" s="19" customFormat="1" hidden="1" x14ac:dyDescent="0.25">
      <c r="A15" s="19" t="s">
        <v>57</v>
      </c>
      <c r="B15" s="20">
        <v>542556007</v>
      </c>
    </row>
    <row r="16" spans="1:5" hidden="1" x14ac:dyDescent="0.25">
      <c r="A16" t="s">
        <v>58</v>
      </c>
    </row>
    <row r="17" spans="1:5" x14ac:dyDescent="0.25">
      <c r="A17" t="s">
        <v>59</v>
      </c>
      <c r="B17" s="23">
        <v>559212144</v>
      </c>
      <c r="C17" s="24">
        <f>+B17*0.25+B17</f>
        <v>699015180</v>
      </c>
      <c r="D17" s="24">
        <f t="shared" ref="D17:E17" si="0">+C17*0.25+C17</f>
        <v>873768975</v>
      </c>
      <c r="E17" s="24">
        <f t="shared" si="0"/>
        <v>1092211218.75</v>
      </c>
    </row>
    <row r="18" spans="1:5" x14ac:dyDescent="0.25">
      <c r="A18" t="s">
        <v>60</v>
      </c>
      <c r="B18" s="23">
        <v>301925668</v>
      </c>
      <c r="C18" s="24">
        <f t="shared" ref="C18:E18" si="1">+B18*0.3+B18</f>
        <v>392503368.39999998</v>
      </c>
      <c r="D18" s="24">
        <f t="shared" si="1"/>
        <v>510254378.91999996</v>
      </c>
      <c r="E18" s="24">
        <f t="shared" si="1"/>
        <v>663330692.59599996</v>
      </c>
    </row>
    <row r="19" spans="1:5" x14ac:dyDescent="0.25">
      <c r="A19" t="s">
        <v>61</v>
      </c>
      <c r="B19" s="23">
        <v>606759400</v>
      </c>
      <c r="C19" s="24">
        <f>+B19*0.25+B19</f>
        <v>758449250</v>
      </c>
      <c r="D19" s="24">
        <f t="shared" ref="D19:E19" si="2">+C19*0.25+C19</f>
        <v>948061562.5</v>
      </c>
      <c r="E19" s="24">
        <f t="shared" si="2"/>
        <v>1185076953.125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4"/>
  <sheetViews>
    <sheetView zoomScale="90" zoomScaleNormal="90" workbookViewId="0">
      <selection activeCell="O25" sqref="O25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20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20" x14ac:dyDescent="0.25">
      <c r="A2" s="12" t="s">
        <v>84</v>
      </c>
      <c r="B2" s="13">
        <v>1</v>
      </c>
      <c r="C2" s="13">
        <v>0.66</v>
      </c>
      <c r="D2" s="13">
        <v>0</v>
      </c>
      <c r="E2" s="14">
        <v>0.5</v>
      </c>
      <c r="F2" s="13">
        <v>24</v>
      </c>
      <c r="G2" s="13">
        <v>0.9597</v>
      </c>
      <c r="H2" s="13">
        <v>0.66300000000000003</v>
      </c>
      <c r="I2" s="13">
        <v>1</v>
      </c>
      <c r="J2" s="13">
        <v>1</v>
      </c>
      <c r="K2" s="13">
        <v>1</v>
      </c>
      <c r="L2" s="13">
        <v>2254</v>
      </c>
      <c r="M2" s="13">
        <v>0</v>
      </c>
      <c r="N2" s="13">
        <v>0.96</v>
      </c>
      <c r="O2" s="13">
        <v>136</v>
      </c>
      <c r="P2" s="13">
        <v>0.6</v>
      </c>
      <c r="Q2" s="13">
        <v>0.5</v>
      </c>
      <c r="R2" s="13">
        <v>0.65</v>
      </c>
      <c r="S2" s="13">
        <v>0.6</v>
      </c>
    </row>
    <row r="3" spans="1:20" x14ac:dyDescent="0.25">
      <c r="A3" s="12" t="s">
        <v>85</v>
      </c>
      <c r="B3" s="13">
        <v>1</v>
      </c>
      <c r="C3" s="13">
        <v>0.82</v>
      </c>
      <c r="D3" s="14">
        <v>14.82</v>
      </c>
      <c r="E3" s="14">
        <v>55.42</v>
      </c>
      <c r="F3" s="13">
        <v>24</v>
      </c>
      <c r="G3" s="13">
        <v>0.96389999999999998</v>
      </c>
      <c r="H3" s="13">
        <v>0.66300000000000003</v>
      </c>
      <c r="I3" s="13">
        <v>0.8</v>
      </c>
      <c r="J3" s="13">
        <v>1</v>
      </c>
      <c r="K3" s="13">
        <v>1</v>
      </c>
      <c r="L3" s="13">
        <v>2478</v>
      </c>
      <c r="M3" s="13">
        <v>0</v>
      </c>
      <c r="N3" s="13">
        <v>0.96850000000000003</v>
      </c>
      <c r="O3" s="13">
        <v>122</v>
      </c>
      <c r="P3" s="13">
        <v>0.67400000000000004</v>
      </c>
      <c r="Q3" s="13">
        <v>0.55000000000000004</v>
      </c>
      <c r="R3" s="13">
        <v>0.66</v>
      </c>
      <c r="S3" s="13">
        <v>0.65</v>
      </c>
      <c r="T3" s="11"/>
    </row>
    <row r="4" spans="1:20" x14ac:dyDescent="0.25">
      <c r="A4" s="12" t="s">
        <v>86</v>
      </c>
      <c r="B4" s="13">
        <v>1</v>
      </c>
      <c r="C4" s="13">
        <v>0.85</v>
      </c>
      <c r="D4" s="13">
        <v>10</v>
      </c>
      <c r="E4" s="13">
        <v>20</v>
      </c>
      <c r="F4" s="13">
        <v>24</v>
      </c>
      <c r="G4" s="13">
        <v>0.97</v>
      </c>
      <c r="H4" s="13">
        <v>0.7</v>
      </c>
      <c r="I4" s="13">
        <v>0.8</v>
      </c>
      <c r="J4" s="13">
        <v>1</v>
      </c>
      <c r="K4" s="13">
        <v>1</v>
      </c>
      <c r="L4" s="13">
        <v>2550</v>
      </c>
      <c r="M4" s="13">
        <v>0</v>
      </c>
      <c r="N4" s="13">
        <v>0.97</v>
      </c>
      <c r="O4" s="13">
        <v>110</v>
      </c>
      <c r="P4" s="13">
        <v>0.72</v>
      </c>
      <c r="Q4" s="13">
        <v>0.6</v>
      </c>
      <c r="R4" s="13">
        <v>0.7</v>
      </c>
      <c r="S4" s="13">
        <v>0.71</v>
      </c>
      <c r="T4" s="11"/>
    </row>
    <row r="5" spans="1:20" x14ac:dyDescent="0.25">
      <c r="A5" s="12" t="s">
        <v>87</v>
      </c>
      <c r="B5" s="13">
        <v>1</v>
      </c>
      <c r="C5" s="13">
        <v>0.87</v>
      </c>
      <c r="D5" s="13">
        <v>6</v>
      </c>
      <c r="E5" s="13">
        <v>15</v>
      </c>
      <c r="F5" s="13">
        <v>24</v>
      </c>
      <c r="G5" s="13">
        <v>0.98</v>
      </c>
      <c r="H5" s="13">
        <v>0.75</v>
      </c>
      <c r="I5" s="13">
        <v>0.9</v>
      </c>
      <c r="J5" s="13">
        <v>1</v>
      </c>
      <c r="K5" s="13">
        <v>1</v>
      </c>
      <c r="L5" s="13">
        <v>2200</v>
      </c>
      <c r="M5" s="13">
        <v>0.3</v>
      </c>
      <c r="N5" s="13">
        <v>0.97499999999999998</v>
      </c>
      <c r="O5" s="13">
        <v>100</v>
      </c>
      <c r="P5" s="13">
        <v>0.78</v>
      </c>
      <c r="Q5" s="13">
        <v>0.65</v>
      </c>
      <c r="R5" s="13">
        <v>0.75</v>
      </c>
      <c r="S5" s="13">
        <v>0.78</v>
      </c>
      <c r="T5" s="11"/>
    </row>
    <row r="6" spans="1:20" x14ac:dyDescent="0.25">
      <c r="A6" s="12" t="s">
        <v>88</v>
      </c>
      <c r="B6" s="13">
        <v>1</v>
      </c>
      <c r="C6" s="13">
        <v>0.9</v>
      </c>
      <c r="D6" s="13">
        <v>2</v>
      </c>
      <c r="E6" s="13">
        <v>10</v>
      </c>
      <c r="F6" s="13">
        <v>24</v>
      </c>
      <c r="G6" s="13">
        <v>0.99</v>
      </c>
      <c r="H6" s="13">
        <v>0.8</v>
      </c>
      <c r="I6" s="13">
        <v>0.9</v>
      </c>
      <c r="J6" s="13">
        <v>1</v>
      </c>
      <c r="K6" s="13">
        <v>1</v>
      </c>
      <c r="L6" s="13">
        <v>2100</v>
      </c>
      <c r="M6" s="13">
        <v>0.4</v>
      </c>
      <c r="N6" s="13">
        <v>0.98</v>
      </c>
      <c r="O6" s="13">
        <v>90</v>
      </c>
      <c r="P6" s="13">
        <v>0.85</v>
      </c>
      <c r="Q6" s="13">
        <v>0.7</v>
      </c>
      <c r="R6" s="13">
        <v>0.8</v>
      </c>
      <c r="S6" s="13">
        <v>0.82</v>
      </c>
      <c r="T6" s="11"/>
    </row>
    <row r="7" spans="1:20" x14ac:dyDescent="0.2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x14ac:dyDescent="0.2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x14ac:dyDescent="0.25"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x14ac:dyDescent="0.2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x14ac:dyDescent="0.2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x14ac:dyDescent="0.2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1:20" x14ac:dyDescent="0.2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C13" sqref="C13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s="16" customFormat="1" x14ac:dyDescent="0.25">
      <c r="A2" s="16" t="s">
        <v>62</v>
      </c>
      <c r="B2" s="16" t="s">
        <v>63</v>
      </c>
      <c r="C2" s="25">
        <v>400000000</v>
      </c>
    </row>
    <row r="3" spans="1:3" s="16" customFormat="1" x14ac:dyDescent="0.25">
      <c r="A3" s="16" t="s">
        <v>64</v>
      </c>
      <c r="B3" s="16" t="s">
        <v>65</v>
      </c>
      <c r="C3" s="25">
        <v>527330851</v>
      </c>
    </row>
    <row r="4" spans="1:3" s="16" customFormat="1" x14ac:dyDescent="0.25">
      <c r="A4" s="16" t="s">
        <v>64</v>
      </c>
      <c r="B4" s="16" t="s">
        <v>66</v>
      </c>
      <c r="C4" s="25">
        <v>480000000</v>
      </c>
    </row>
    <row r="5" spans="1:3" s="16" customFormat="1" x14ac:dyDescent="0.25">
      <c r="A5" s="16" t="s">
        <v>64</v>
      </c>
      <c r="B5" s="16" t="s">
        <v>67</v>
      </c>
      <c r="C5" s="25">
        <v>1040996276</v>
      </c>
    </row>
    <row r="6" spans="1:3" s="16" customFormat="1" x14ac:dyDescent="0.25">
      <c r="A6" s="16" t="s">
        <v>64</v>
      </c>
      <c r="B6" s="16" t="s">
        <v>68</v>
      </c>
      <c r="C6" s="25">
        <v>48000000</v>
      </c>
    </row>
    <row r="7" spans="1:3" s="16" customFormat="1" x14ac:dyDescent="0.25">
      <c r="A7" s="16" t="s">
        <v>69</v>
      </c>
      <c r="B7" s="16" t="s">
        <v>70</v>
      </c>
      <c r="C7" s="25">
        <v>2500000000</v>
      </c>
    </row>
    <row r="8" spans="1:3" s="16" customFormat="1" x14ac:dyDescent="0.25">
      <c r="A8" s="16" t="s">
        <v>69</v>
      </c>
      <c r="B8" s="16" t="s">
        <v>71</v>
      </c>
      <c r="C8" s="25">
        <v>600000000</v>
      </c>
    </row>
    <row r="9" spans="1:3" s="16" customFormat="1" x14ac:dyDescent="0.25">
      <c r="A9" s="16" t="s">
        <v>62</v>
      </c>
      <c r="B9" s="16" t="s">
        <v>72</v>
      </c>
      <c r="C9" s="25">
        <v>1000000000</v>
      </c>
    </row>
    <row r="10" spans="1:3" s="16" customFormat="1" x14ac:dyDescent="0.25">
      <c r="A10" s="16" t="s">
        <v>62</v>
      </c>
      <c r="B10" s="16" t="s">
        <v>73</v>
      </c>
      <c r="C10" s="25">
        <v>100000000</v>
      </c>
    </row>
    <row r="11" spans="1:3" s="16" customFormat="1" x14ac:dyDescent="0.25">
      <c r="A11" s="16" t="s">
        <v>64</v>
      </c>
      <c r="B11" s="16" t="s">
        <v>74</v>
      </c>
      <c r="C11" s="25">
        <v>48000000</v>
      </c>
    </row>
    <row r="12" spans="1:3" s="16" customFormat="1" x14ac:dyDescent="0.25">
      <c r="A12" s="16" t="s">
        <v>75</v>
      </c>
      <c r="B12" s="16" t="s">
        <v>76</v>
      </c>
      <c r="C12" s="25">
        <v>60000000</v>
      </c>
    </row>
    <row r="13" spans="1:3" s="16" customFormat="1" x14ac:dyDescent="0.25">
      <c r="A13" s="16" t="s">
        <v>75</v>
      </c>
      <c r="B13" s="16" t="s">
        <v>77</v>
      </c>
      <c r="C13" s="25">
        <v>20000000</v>
      </c>
    </row>
    <row r="14" spans="1:3" s="16" customFormat="1" x14ac:dyDescent="0.25">
      <c r="A14" s="16" t="s">
        <v>75</v>
      </c>
      <c r="B14" s="16" t="s">
        <v>78</v>
      </c>
      <c r="C14" s="25">
        <v>3337445423</v>
      </c>
    </row>
    <row r="15" spans="1:3" s="16" customFormat="1" x14ac:dyDescent="0.25">
      <c r="A15" s="16" t="s">
        <v>75</v>
      </c>
      <c r="B15" s="16" t="s">
        <v>79</v>
      </c>
      <c r="C15" s="25">
        <v>200000000</v>
      </c>
    </row>
    <row r="16" spans="1:3" s="16" customFormat="1" x14ac:dyDescent="0.25">
      <c r="A16" s="16" t="s">
        <v>75</v>
      </c>
      <c r="B16" s="16" t="s">
        <v>80</v>
      </c>
      <c r="C16" s="25">
        <v>420000000</v>
      </c>
    </row>
    <row r="17" spans="1:3" s="16" customFormat="1" x14ac:dyDescent="0.25">
      <c r="A17" s="16" t="s">
        <v>75</v>
      </c>
      <c r="B17" s="16" t="s">
        <v>81</v>
      </c>
      <c r="C17" s="25">
        <v>200000000</v>
      </c>
    </row>
    <row r="18" spans="1:3" s="16" customFormat="1" x14ac:dyDescent="0.25">
      <c r="A18" s="16" t="s">
        <v>62</v>
      </c>
      <c r="B18" s="16" t="s">
        <v>82</v>
      </c>
      <c r="C18" s="25">
        <v>672000000</v>
      </c>
    </row>
    <row r="19" spans="1:3" s="16" customFormat="1" x14ac:dyDescent="0.25">
      <c r="A19" s="16" t="s">
        <v>69</v>
      </c>
      <c r="B19" s="16" t="s">
        <v>83</v>
      </c>
      <c r="C19" s="25">
        <v>1440000000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F14" sqref="F14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PROYECTOS</cp:lastModifiedBy>
  <dcterms:created xsi:type="dcterms:W3CDTF">2020-03-24T17:16:45Z</dcterms:created>
  <dcterms:modified xsi:type="dcterms:W3CDTF">2021-05-26T00:21:37Z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