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castañeda\Downloads\"/>
    </mc:Choice>
  </mc:AlternateContent>
  <bookViews>
    <workbookView xWindow="0" yWindow="0" windowWidth="24000" windowHeight="9135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3" l="1"/>
  <c r="B14" i="3"/>
  <c r="E5" i="5"/>
  <c r="E4" i="5"/>
  <c r="E3" i="5"/>
  <c r="D5" i="5"/>
  <c r="D4" i="5"/>
  <c r="D3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<sst xmlns="http://schemas.openxmlformats.org/spreadsheetml/2006/main" count="170" uniqueCount="91">
  <si>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</si>
  <si>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</si>
  <si>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</si>
  <si>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</si>
  <si>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</si>
  <si>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</si>
  <si>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</si>
  <si>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</si>
  <si>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</si>
  <si>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</si>
  <si>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</si>
  <si>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</si>
  <si>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</si>
  <si>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</si>
  <si>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</si>
  <si>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</si>
  <si>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</si>
  <si>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</si>
  <si>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</si>
  <si>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</si>
  <si>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</si>
  <si>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</si>
  <si>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</si>
  <si>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</si>
  <si>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</si>
  <si>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</si>
  <si>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</si>
  <si>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</si>
  <si>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</si>
  <si>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</si>
  <si>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</si>
  <si>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</si>
  <si>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</si>
  <si>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</si>
  <si>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</si>
  <si>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</si>
  <si>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</si>
  <si>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</si>
  <si>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</si>
  <si>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</si>
  <si>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</si>
  <si>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</si>
  <si>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</si>
  <si>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</si>
  <si>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</si>
  <si>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</si>
  <si>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</si>
  <si>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</si>
  <si>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</si>
  <si>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</si>
  <si>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</si>
  <si>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</si>
  <si>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</si>
  <si>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</si>
  <si>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</si>
  <si>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</si>
  <si>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</si>
  <si>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</si>
  <si>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</si>
  <si>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</si>
  <si>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</si>
  <si>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</si>
  <si>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</si>
  <si>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</si>
  <si>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</si>
  <si>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</si>
  <si>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</si>
  <si>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</si>
  <si>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</si>
  <si>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</si>
  <si>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</si>
  <si>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</si>
  <si>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</si>
  <si>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</si>
  <si>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</si>
  <si>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</si>
  <si>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</si>
  <si>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</si>
  <si>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</si>
  <si>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</si>
  <si>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</si>
  <si>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</si>
  <si>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</si>
  <si>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</si>
  <si>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</si>
  <si>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</si>
  <si>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</si>
  <si>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</si>
  <si>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</si>
  <si>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57.17 Acueducto 173.61 Alcantarillado</t>
  </si>
  <si>
    <t>57.17 acueducto y 173.61 alcantarillado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</si>
</sst>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\ * #,##0.00_);_(&quot;$&quot;\ * \(#,##0.00\);_(&quot;$&quot;\ * &quot;-&quot;??_);_(@_)"/>
    <numFmt numFmtId="164" formatCode="_(&quot;$&quot;\ * #,##0_);_(&quot;$&quot;\ * \(#,##0\);_(&quot;$&quot;\ * &quot;-&quot;??_);_(@_)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Alignment="0"/>
    <xf numFmtId="44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64" fontId="0" fillId="0" borderId="0" xfId="1" applyNumberFormat="1" applyFont="1" applyAlignment="1">
      <alignment wrapText="1"/>
    </xf>
    <xf numFmtId="164" fontId="0" fillId="0" borderId="0" xfId="1" applyNumberFormat="1" applyFont="1" applyAlignment="1"/>
    <xf numFmtId="44" fontId="0" fillId="0" borderId="0" xfId="1" applyFont="1" applyFill="1"/>
    <xf numFmtId="0" fontId="0" fillId="0" borderId="0" xfId="0" applyFill="1"/>
    <xf numFmtId="44" fontId="4" fillId="0" borderId="0" xfId="1" applyFont="1" applyFill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D22" sqref="D22"/>
    </sheetView>
  </sheetViews>
  <sheetFormatPr baseColWidth="10" defaultColWidth="9.28515625" defaultRowHeight="15" x14ac:dyDescent="0.25"/>
  <cols>
    <col min="1" max="1" width="60.5703125" style="6" customWidth="1"/>
    <col min="2" max="2" width="20.42578125" customWidth="1"/>
    <col min="3" max="3" width="16.42578125" bestFit="1" customWidth="1"/>
    <col min="4" max="4" width="17.7109375" customWidth="1"/>
    <col min="5" max="5" width="16.42578125" bestFit="1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 s="11">
        <v>926801559.33000004</v>
      </c>
      <c r="C3" s="12">
        <v>1241418342</v>
      </c>
      <c r="D3" s="12">
        <f>1241418343+62070917</f>
        <v>1303489260</v>
      </c>
      <c r="E3" s="12">
        <f>+D3+65174463</f>
        <v>1368663723</v>
      </c>
      <c r="F3" t="s">
        <v>57</v>
      </c>
    </row>
    <row r="4" spans="1:8" x14ac:dyDescent="0.25">
      <c r="A4" t="s">
        <v>37</v>
      </c>
      <c r="B4" s="11">
        <v>926801559.33000004</v>
      </c>
      <c r="C4" s="12">
        <v>1241418342</v>
      </c>
      <c r="D4" s="12">
        <f t="shared" ref="D4:D5" si="0">1241418343+62070917</f>
        <v>1303489260</v>
      </c>
      <c r="E4" s="12">
        <f t="shared" ref="E4:E5" si="1">+D4+65174463</f>
        <v>1368663723</v>
      </c>
      <c r="F4" t="s">
        <v>57</v>
      </c>
    </row>
    <row r="5" spans="1:8" x14ac:dyDescent="0.25">
      <c r="A5" t="s">
        <v>38</v>
      </c>
      <c r="B5" s="11">
        <v>926801559.33000004</v>
      </c>
      <c r="C5" s="12">
        <v>1241418342</v>
      </c>
      <c r="D5" s="12">
        <f t="shared" si="0"/>
        <v>1303489260</v>
      </c>
      <c r="E5" s="12">
        <f t="shared" si="1"/>
        <v>1368663723</v>
      </c>
      <c r="F5" t="s">
        <v>57</v>
      </c>
    </row>
    <row r="6" spans="1:8" x14ac:dyDescent="0.25">
      <c r="A6" t="s">
        <v>39</v>
      </c>
    </row>
    <row r="7" spans="1:8" x14ac:dyDescent="0.25">
      <c r="A7" t="s">
        <v>40</v>
      </c>
    </row>
    <row r="8" spans="1:8" x14ac:dyDescent="0.25">
      <c r="A8" t="s">
        <v>41</v>
      </c>
    </row>
    <row r="9" spans="1:8" x14ac:dyDescent="0.25">
      <c r="A9" t="s">
        <v>42</v>
      </c>
    </row>
    <row r="10" spans="1:8" x14ac:dyDescent="0.25">
      <c r="A10" t="s">
        <v>43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90" zoomScaleNormal="90" workbookViewId="0">
      <selection activeCell="D23" sqref="D23"/>
    </sheetView>
  </sheetViews>
  <sheetFormatPr baseColWidth="10" defaultColWidth="9.28515625" defaultRowHeight="15" x14ac:dyDescent="0.25"/>
  <cols>
    <col min="1" max="1" width="94.28515625" style="6" customWidth="1"/>
    <col min="2" max="2" width="21" customWidth="1"/>
    <col min="3" max="3" width="21.5703125" bestFit="1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</row>
    <row r="3" spans="1:5" x14ac:dyDescent="0.25">
      <c r="A3" t="s">
        <v>45</v>
      </c>
      <c r="B3">
        <v>0</v>
      </c>
    </row>
    <row r="4" spans="1:5" x14ac:dyDescent="0.25">
      <c r="A4" t="s">
        <v>46</v>
      </c>
      <c r="B4">
        <v>0</v>
      </c>
    </row>
    <row r="5" spans="1:5" x14ac:dyDescent="0.25">
      <c r="A5" t="s">
        <v>47</v>
      </c>
      <c r="B5">
        <v>0</v>
      </c>
    </row>
    <row r="6" spans="1:5" x14ac:dyDescent="0.25">
      <c r="A6" t="s">
        <v>48</v>
      </c>
      <c r="B6">
        <v>0</v>
      </c>
    </row>
    <row r="7" spans="1:5" x14ac:dyDescent="0.25">
      <c r="A7" t="s">
        <v>49</v>
      </c>
      <c r="B7">
        <v>0</v>
      </c>
    </row>
    <row r="8" spans="1:5" x14ac:dyDescent="0.25">
      <c r="A8" t="s">
        <v>50</v>
      </c>
      <c r="B8" s="15">
        <v>0</v>
      </c>
      <c r="D8" s="14"/>
    </row>
    <row r="9" spans="1:5" x14ac:dyDescent="0.25">
      <c r="A9" t="s">
        <v>51</v>
      </c>
      <c r="B9" s="15"/>
      <c r="C9" s="13">
        <v>462670906</v>
      </c>
      <c r="D9" s="14"/>
    </row>
    <row r="10" spans="1:5" x14ac:dyDescent="0.25">
      <c r="A10" t="s">
        <v>52</v>
      </c>
      <c r="B10" s="15">
        <v>0</v>
      </c>
      <c r="C10" s="14"/>
      <c r="D10" s="14"/>
    </row>
    <row r="11" spans="1:5" x14ac:dyDescent="0.25">
      <c r="A11" t="s">
        <v>53</v>
      </c>
      <c r="B11" s="15">
        <v>0</v>
      </c>
      <c r="C11" s="14"/>
      <c r="D11" s="14"/>
    </row>
    <row r="12" spans="1:5" x14ac:dyDescent="0.25">
      <c r="A12" t="s">
        <v>54</v>
      </c>
      <c r="B12" s="15">
        <f>200000000+52123649</f>
        <v>252123649</v>
      </c>
      <c r="C12" s="15">
        <v>1453418341</v>
      </c>
      <c r="D12" s="14"/>
    </row>
    <row r="13" spans="1:5" x14ac:dyDescent="0.25">
      <c r="A13" t="s">
        <v>55</v>
      </c>
      <c r="B13" s="15">
        <v>0</v>
      </c>
      <c r="C13" s="14"/>
      <c r="D13" s="14"/>
    </row>
    <row r="14" spans="1:5" x14ac:dyDescent="0.25">
      <c r="A14" t="s">
        <v>56</v>
      </c>
      <c r="B14" s="15">
        <f>926801559.33+378098637</f>
        <v>1304900196.3299999</v>
      </c>
      <c r="C14" s="15">
        <v>3627933793.6999998</v>
      </c>
      <c r="D14" s="14"/>
    </row>
    <row r="15" spans="1:5" x14ac:dyDescent="0.25">
      <c r="A15" t="s">
        <v>57</v>
      </c>
      <c r="B15" s="15">
        <v>0</v>
      </c>
      <c r="C15" s="15">
        <v>2000000000</v>
      </c>
      <c r="D15" s="14"/>
    </row>
    <row r="16" spans="1:5" x14ac:dyDescent="0.25">
      <c r="A16" t="s">
        <v>58</v>
      </c>
      <c r="B16" s="15">
        <v>0</v>
      </c>
      <c r="C16" s="14"/>
      <c r="D16" s="14"/>
    </row>
    <row r="17" spans="1:4" x14ac:dyDescent="0.25">
      <c r="A17" t="s">
        <v>59</v>
      </c>
      <c r="B17" s="15">
        <v>0</v>
      </c>
      <c r="C17" s="14"/>
      <c r="D17" s="14"/>
    </row>
    <row r="18" spans="1:4" x14ac:dyDescent="0.25">
      <c r="A18" t="s">
        <v>60</v>
      </c>
      <c r="B18" s="15">
        <v>0</v>
      </c>
    </row>
    <row r="19" spans="1:4" x14ac:dyDescent="0.25">
      <c r="A19" t="s">
        <v>61</v>
      </c>
      <c r="B19" s="15">
        <v>0</v>
      </c>
    </row>
    <row r="20" spans="1:4" x14ac:dyDescent="0.25">
      <c r="B20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L1" zoomScale="90" zoomScaleNormal="90" workbookViewId="0">
      <selection activeCell="S11" sqref="S11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100</v>
      </c>
      <c r="C2">
        <v>60</v>
      </c>
      <c r="D2">
        <v>0.5</v>
      </c>
      <c r="E2">
        <v>46.15</v>
      </c>
      <c r="F2">
        <v>99.69</v>
      </c>
      <c r="G2">
        <v>100</v>
      </c>
      <c r="H2">
        <v>30</v>
      </c>
      <c r="I2">
        <v>100</v>
      </c>
      <c r="J2">
        <v>100</v>
      </c>
      <c r="K2">
        <v>95</v>
      </c>
      <c r="L2">
        <v>11033.3</v>
      </c>
      <c r="M2">
        <v>5108.3</v>
      </c>
      <c r="N2">
        <v>100</v>
      </c>
      <c r="O2">
        <v>16.84</v>
      </c>
      <c r="P2">
        <v>80</v>
      </c>
      <c r="Q2" t="s">
        <v>89</v>
      </c>
      <c r="R2">
        <v>100</v>
      </c>
      <c r="S2">
        <v>50</v>
      </c>
    </row>
    <row r="3" spans="1:19" x14ac:dyDescent="0.25">
      <c r="A3" t="s">
        <v>85</v>
      </c>
      <c r="B3">
        <v>100</v>
      </c>
      <c r="C3">
        <v>60</v>
      </c>
      <c r="D3">
        <v>0.5</v>
      </c>
      <c r="E3">
        <v>46.15</v>
      </c>
      <c r="F3">
        <v>99.69</v>
      </c>
      <c r="G3">
        <v>100</v>
      </c>
      <c r="H3">
        <v>30</v>
      </c>
      <c r="I3">
        <v>100</v>
      </c>
      <c r="J3">
        <v>100</v>
      </c>
      <c r="K3">
        <v>95</v>
      </c>
      <c r="L3">
        <v>11033.3</v>
      </c>
      <c r="M3">
        <v>5108.3</v>
      </c>
      <c r="N3">
        <v>100</v>
      </c>
      <c r="O3">
        <v>16.84</v>
      </c>
      <c r="P3">
        <v>80</v>
      </c>
      <c r="Q3" t="s">
        <v>89</v>
      </c>
      <c r="R3">
        <v>100</v>
      </c>
      <c r="S3">
        <v>50</v>
      </c>
    </row>
    <row r="4" spans="1:19" x14ac:dyDescent="0.25">
      <c r="A4" t="s">
        <v>86</v>
      </c>
      <c r="B4">
        <v>100</v>
      </c>
      <c r="C4">
        <v>60</v>
      </c>
      <c r="D4">
        <v>0.5</v>
      </c>
      <c r="E4">
        <v>46.15</v>
      </c>
      <c r="F4">
        <v>99.69</v>
      </c>
      <c r="G4">
        <v>100</v>
      </c>
      <c r="H4">
        <v>45</v>
      </c>
      <c r="I4">
        <v>100</v>
      </c>
      <c r="J4">
        <v>100</v>
      </c>
      <c r="K4">
        <v>95</v>
      </c>
      <c r="L4">
        <v>11033.3</v>
      </c>
      <c r="M4">
        <v>5108.3</v>
      </c>
      <c r="N4">
        <v>100</v>
      </c>
      <c r="O4">
        <v>16.84</v>
      </c>
      <c r="P4">
        <v>100</v>
      </c>
      <c r="Q4" t="s">
        <v>89</v>
      </c>
      <c r="R4">
        <v>100</v>
      </c>
      <c r="S4">
        <v>75</v>
      </c>
    </row>
    <row r="5" spans="1:19" x14ac:dyDescent="0.25">
      <c r="A5" t="s">
        <v>87</v>
      </c>
      <c r="B5">
        <v>100</v>
      </c>
      <c r="C5">
        <v>60</v>
      </c>
      <c r="D5">
        <v>0.5</v>
      </c>
      <c r="E5">
        <v>46.15</v>
      </c>
      <c r="F5">
        <v>99.69</v>
      </c>
      <c r="G5">
        <v>100</v>
      </c>
      <c r="H5">
        <v>50</v>
      </c>
      <c r="I5">
        <v>100</v>
      </c>
      <c r="J5">
        <v>100</v>
      </c>
      <c r="K5">
        <v>95</v>
      </c>
      <c r="L5">
        <v>11033.3</v>
      </c>
      <c r="M5">
        <v>5108.3</v>
      </c>
      <c r="N5">
        <v>100</v>
      </c>
      <c r="O5">
        <v>16.84</v>
      </c>
      <c r="P5">
        <v>100</v>
      </c>
      <c r="Q5" t="s">
        <v>89</v>
      </c>
      <c r="R5">
        <v>100</v>
      </c>
      <c r="S5">
        <v>75</v>
      </c>
    </row>
    <row r="6" spans="1:19" x14ac:dyDescent="0.25">
      <c r="A6" t="s">
        <v>88</v>
      </c>
      <c r="B6">
        <v>100</v>
      </c>
      <c r="C6">
        <v>60</v>
      </c>
      <c r="D6">
        <v>0.5</v>
      </c>
      <c r="E6">
        <v>46.15</v>
      </c>
      <c r="F6">
        <v>99.69</v>
      </c>
      <c r="G6">
        <v>100</v>
      </c>
      <c r="H6">
        <v>50</v>
      </c>
      <c r="I6">
        <v>100</v>
      </c>
      <c r="J6">
        <v>100</v>
      </c>
      <c r="K6">
        <v>95</v>
      </c>
      <c r="L6">
        <v>11033.3</v>
      </c>
      <c r="M6">
        <v>5108.3</v>
      </c>
      <c r="N6">
        <v>100</v>
      </c>
      <c r="O6">
        <v>16.84</v>
      </c>
      <c r="P6">
        <v>100</v>
      </c>
      <c r="Q6" t="s">
        <v>89</v>
      </c>
      <c r="R6">
        <v>100</v>
      </c>
      <c r="S6">
        <v>80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G22" sqref="G22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5108.3</v>
      </c>
    </row>
    <row r="3" spans="1:3" x14ac:dyDescent="0.25">
      <c r="A3" t="s">
        <v>64</v>
      </c>
      <c r="B3" t="s">
        <v>65</v>
      </c>
      <c r="C3">
        <v>46.15</v>
      </c>
    </row>
    <row r="4" spans="1:3" x14ac:dyDescent="0.25">
      <c r="A4" t="s">
        <v>64</v>
      </c>
      <c r="B4" t="s">
        <v>66</v>
      </c>
      <c r="C4">
        <v>0.5</v>
      </c>
    </row>
    <row r="5" spans="1:3" x14ac:dyDescent="0.25">
      <c r="A5" t="s">
        <v>64</v>
      </c>
      <c r="B5" t="s">
        <v>67</v>
      </c>
      <c r="C5">
        <v>60</v>
      </c>
    </row>
    <row r="6" spans="1:3" x14ac:dyDescent="0.25">
      <c r="A6" t="s">
        <v>64</v>
      </c>
      <c r="B6" t="s">
        <v>68</v>
      </c>
      <c r="C6">
        <v>100</v>
      </c>
    </row>
    <row r="7" spans="1:3" x14ac:dyDescent="0.25">
      <c r="A7" t="s">
        <v>69</v>
      </c>
      <c r="B7" t="s">
        <v>70</v>
      </c>
      <c r="C7">
        <v>30</v>
      </c>
    </row>
    <row r="8" spans="1:3" x14ac:dyDescent="0.25">
      <c r="A8" t="s">
        <v>69</v>
      </c>
      <c r="B8" t="s">
        <v>71</v>
      </c>
      <c r="C8">
        <v>100</v>
      </c>
    </row>
    <row r="9" spans="1:3" x14ac:dyDescent="0.25">
      <c r="A9" t="s">
        <v>62</v>
      </c>
      <c r="B9" t="s">
        <v>72</v>
      </c>
      <c r="C9">
        <v>95</v>
      </c>
    </row>
    <row r="10" spans="1:3" x14ac:dyDescent="0.25">
      <c r="A10" t="s">
        <v>62</v>
      </c>
      <c r="B10" t="s">
        <v>73</v>
      </c>
      <c r="C10">
        <v>100</v>
      </c>
    </row>
    <row r="11" spans="1:3" x14ac:dyDescent="0.25">
      <c r="A11" t="s">
        <v>64</v>
      </c>
      <c r="B11" t="s">
        <v>74</v>
      </c>
      <c r="C11">
        <v>99.69</v>
      </c>
    </row>
    <row r="12" spans="1:3" x14ac:dyDescent="0.25">
      <c r="A12" t="s">
        <v>75</v>
      </c>
      <c r="B12" t="s">
        <v>76</v>
      </c>
      <c r="C12">
        <v>16.84</v>
      </c>
    </row>
    <row r="13" spans="1:3" x14ac:dyDescent="0.25">
      <c r="A13" t="s">
        <v>75</v>
      </c>
      <c r="B13" t="s">
        <v>77</v>
      </c>
      <c r="C13">
        <v>100</v>
      </c>
    </row>
    <row r="14" spans="1:3" x14ac:dyDescent="0.25">
      <c r="A14" t="s">
        <v>75</v>
      </c>
      <c r="B14" t="s">
        <v>78</v>
      </c>
      <c r="C14">
        <v>50</v>
      </c>
    </row>
    <row r="15" spans="1:3" x14ac:dyDescent="0.25">
      <c r="A15" t="s">
        <v>75</v>
      </c>
      <c r="B15" t="s">
        <v>79</v>
      </c>
      <c r="C15" t="s">
        <v>90</v>
      </c>
    </row>
    <row r="16" spans="1:3" x14ac:dyDescent="0.25">
      <c r="A16" t="s">
        <v>75</v>
      </c>
      <c r="B16" t="s">
        <v>80</v>
      </c>
      <c r="C16">
        <v>80</v>
      </c>
    </row>
    <row r="17" spans="1:3" x14ac:dyDescent="0.25">
      <c r="A17" t="s">
        <v>75</v>
      </c>
      <c r="B17" t="s">
        <v>81</v>
      </c>
      <c r="C17">
        <v>100</v>
      </c>
    </row>
    <row r="18" spans="1:3" x14ac:dyDescent="0.25">
      <c r="A18" t="s">
        <v>62</v>
      </c>
      <c r="B18" t="s">
        <v>82</v>
      </c>
      <c r="C18">
        <v>11033.3</v>
      </c>
    </row>
    <row r="19" spans="1:3" x14ac:dyDescent="0.25">
      <c r="A19" t="s">
        <v>69</v>
      </c>
      <c r="B19" t="s">
        <v>83</v>
      </c>
      <c r="C19">
        <v>100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H23" sqref="H23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MARIA ISABEL VALENCIA</cp:lastModifiedBy>
  <dcterms:created xsi:type="dcterms:W3CDTF">2020-03-24T17:16:45Z</dcterms:created>
  <dcterms:modified xsi:type="dcterms:W3CDTF">2021-05-28T22:05:01Z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