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 tabRatio="619" activeTab="4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24519" calcOnSave="0" concurrentCalc="0"/>
  <extLst>
    <ext uri="{140A7094-0E35-4892-8432-C4D2E57EDEB5}">
      <x15:workbookPr xmlns:x15="http://schemas.microsoft.com/office/spreadsheetml/2010/11/main" chartTrackingRefBase="1"/>
    </ext>
  </extLst>
</workbook>
</file>

<file path=xl/calcChain.xml><?xml version="1.0" encoding="utf-8"?>
<calcChain xmlns="http://schemas.openxmlformats.org/spreadsheetml/2006/main">
  <c r="C10" i="4"/>
  <c r="C18"/>
  <c r="M6" i="9"/>
  <c r="M4"/>
  <c r="M5"/>
  <c r="M3"/>
  <c r="L6"/>
  <c r="L5"/>
  <c r="L4"/>
  <c r="L3"/>
  <c r="L2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<sst xmlns="http://schemas.openxmlformats.org/spreadsheetml/2006/main" count="168" uniqueCount="89">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</sst>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9" fontId="0" fillId="0" borderId="0" xfId="2" applyFont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opLeftCell="A10" zoomScale="90" zoomScaleNormal="90" workbookViewId="0">
      <selection activeCell="A13" sqref="A13"/>
    </sheetView>
  </sheetViews>
  <sheetFormatPr baseColWidth="10" defaultColWidth="9.28515625" defaultRowHeight="15"/>
  <cols>
    <col min="1" max="1" width="60.5703125" style="6" customWidth="1"/>
    <col min="2" max="2" width="11.28515625" customWidth="1"/>
    <col min="3" max="3" width="12.42578125" customWidth="1"/>
    <col min="4" max="4" width="13.710937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>
      <c r="A2" t="s">
        <v>35</v>
      </c>
      <c r="B2">
        <v>0</v>
      </c>
      <c r="C2">
        <v>0</v>
      </c>
      <c r="D2">
        <v>0</v>
      </c>
      <c r="E2">
        <v>0</v>
      </c>
    </row>
    <row r="3" spans="1:8">
      <c r="A3" t="s">
        <v>36</v>
      </c>
      <c r="B3">
        <v>343319032</v>
      </c>
      <c r="C3">
        <v>343319032</v>
      </c>
      <c r="D3">
        <v>343319032</v>
      </c>
      <c r="E3">
        <v>343319032</v>
      </c>
      <c r="F3" t="s">
        <v>56</v>
      </c>
    </row>
    <row r="4" spans="1:8">
      <c r="A4" t="s">
        <v>37</v>
      </c>
      <c r="B4">
        <v>157616076</v>
      </c>
      <c r="C4">
        <v>157616076</v>
      </c>
      <c r="D4">
        <v>157616076</v>
      </c>
      <c r="E4">
        <v>157616076</v>
      </c>
      <c r="F4" t="s">
        <v>56</v>
      </c>
    </row>
    <row r="5" spans="1:8">
      <c r="A5" t="s">
        <v>38</v>
      </c>
      <c r="B5">
        <v>278660628</v>
      </c>
      <c r="C5">
        <v>278660628</v>
      </c>
      <c r="D5">
        <v>278660628</v>
      </c>
      <c r="E5">
        <v>278660628</v>
      </c>
      <c r="F5" t="s">
        <v>56</v>
      </c>
    </row>
    <row r="6" spans="1:8">
      <c r="A6" t="s">
        <v>39</v>
      </c>
      <c r="B6">
        <v>6000000</v>
      </c>
      <c r="C6">
        <v>6000000</v>
      </c>
      <c r="D6">
        <v>6000000</v>
      </c>
      <c r="E6">
        <v>6000000</v>
      </c>
      <c r="F6" t="s">
        <v>54</v>
      </c>
    </row>
    <row r="7" spans="1:8">
      <c r="A7" t="s">
        <v>40</v>
      </c>
      <c r="B7">
        <v>100000000</v>
      </c>
      <c r="C7">
        <v>100000000</v>
      </c>
      <c r="D7">
        <v>100000000</v>
      </c>
      <c r="E7">
        <v>100000000</v>
      </c>
      <c r="F7" t="s">
        <v>56</v>
      </c>
    </row>
    <row r="8" spans="1:8">
      <c r="A8" t="s">
        <v>41</v>
      </c>
      <c r="B8">
        <v>50000000</v>
      </c>
      <c r="C8">
        <v>50000000</v>
      </c>
      <c r="D8">
        <v>50000000</v>
      </c>
      <c r="E8">
        <v>50000000</v>
      </c>
      <c r="F8" t="s">
        <v>56</v>
      </c>
    </row>
    <row r="9" spans="1:8">
      <c r="A9" t="s">
        <v>42</v>
      </c>
      <c r="B9">
        <v>50000000</v>
      </c>
      <c r="C9">
        <v>50000000</v>
      </c>
      <c r="D9">
        <v>50000000</v>
      </c>
      <c r="E9">
        <v>50000000</v>
      </c>
      <c r="F9" t="s">
        <v>56</v>
      </c>
    </row>
    <row r="10" spans="1:8">
      <c r="A10" t="s">
        <v>43</v>
      </c>
      <c r="B10">
        <v>0</v>
      </c>
      <c r="C10">
        <v>0</v>
      </c>
      <c r="D10">
        <v>0</v>
      </c>
      <c r="E10">
        <v>0</v>
      </c>
    </row>
  </sheetData>
  <dataValidations count="3">
    <dataValidation type="list" allowBlank="1" sqref="F2:F10">
      <formula1>Catalogos!$D$2:$D$19</formula1>
    </dataValidation>
    <dataValidation type="list" allowBlank="1" sqref="G2:G10">
      <formula1>Catalogos!$D$2:$D$19</formula1>
    </dataValidation>
    <dataValidation type="list" allowBlank="1" sqref="H2:H10">
      <formula1>Catalogos!$D$2:$D$19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"/>
  <sheetViews>
    <sheetView zoomScale="90" zoomScaleNormal="90" workbookViewId="0">
      <selection activeCell="D23" sqref="D23"/>
    </sheetView>
  </sheetViews>
  <sheetFormatPr baseColWidth="10" defaultColWidth="9.28515625" defaultRowHeight="15"/>
  <cols>
    <col min="1" max="1" width="94.28515625" style="6" customWidth="1"/>
    <col min="2" max="2" width="23.140625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>
      <c r="A2" t="s">
        <v>44</v>
      </c>
      <c r="B2">
        <v>50000000</v>
      </c>
      <c r="C2">
        <v>50000000</v>
      </c>
      <c r="D2">
        <v>50000000</v>
      </c>
      <c r="E2">
        <v>50000000</v>
      </c>
    </row>
    <row r="3" spans="1:5">
      <c r="A3" t="s">
        <v>45</v>
      </c>
      <c r="B3">
        <v>0</v>
      </c>
      <c r="C3">
        <v>0</v>
      </c>
      <c r="D3">
        <v>0</v>
      </c>
      <c r="E3">
        <v>0</v>
      </c>
    </row>
    <row r="4" spans="1:5">
      <c r="A4" t="s">
        <v>46</v>
      </c>
      <c r="B4">
        <v>0</v>
      </c>
      <c r="C4">
        <v>0</v>
      </c>
      <c r="D4">
        <v>0</v>
      </c>
      <c r="E4">
        <v>0</v>
      </c>
    </row>
    <row r="5" spans="1:5">
      <c r="A5" t="s">
        <v>47</v>
      </c>
      <c r="B5">
        <v>0</v>
      </c>
      <c r="C5">
        <v>0</v>
      </c>
      <c r="D5">
        <v>0</v>
      </c>
      <c r="E5">
        <v>0</v>
      </c>
    </row>
    <row r="6" spans="1:5">
      <c r="A6" t="s">
        <v>48</v>
      </c>
      <c r="B6">
        <v>0</v>
      </c>
      <c r="C6">
        <v>0</v>
      </c>
      <c r="D6">
        <v>0</v>
      </c>
      <c r="E6">
        <v>0</v>
      </c>
    </row>
    <row r="7" spans="1:5">
      <c r="A7" t="s">
        <v>49</v>
      </c>
      <c r="B7">
        <v>0</v>
      </c>
      <c r="C7">
        <v>0</v>
      </c>
      <c r="D7">
        <v>0</v>
      </c>
      <c r="E7">
        <v>0</v>
      </c>
    </row>
    <row r="8" spans="1:5">
      <c r="A8" t="s">
        <v>50</v>
      </c>
      <c r="B8" s="11">
        <v>10000000000</v>
      </c>
      <c r="C8">
        <v>5000000000</v>
      </c>
      <c r="D8">
        <v>0</v>
      </c>
      <c r="E8">
        <v>0</v>
      </c>
    </row>
    <row r="9" spans="1:5">
      <c r="A9" t="s">
        <v>51</v>
      </c>
      <c r="B9">
        <v>300000000</v>
      </c>
      <c r="C9">
        <v>300000000</v>
      </c>
      <c r="D9">
        <v>300000000</v>
      </c>
      <c r="E9">
        <v>300000000</v>
      </c>
    </row>
    <row r="10" spans="1:5">
      <c r="A10" t="s">
        <v>52</v>
      </c>
      <c r="B10">
        <v>0</v>
      </c>
      <c r="C10">
        <v>0</v>
      </c>
      <c r="D10">
        <v>0</v>
      </c>
      <c r="E10">
        <v>0</v>
      </c>
    </row>
    <row r="11" spans="1:5">
      <c r="A11" t="s">
        <v>53</v>
      </c>
      <c r="B11">
        <v>0</v>
      </c>
      <c r="C11">
        <v>0</v>
      </c>
      <c r="D11">
        <v>0</v>
      </c>
      <c r="E11">
        <v>0</v>
      </c>
    </row>
    <row r="12" spans="1:5">
      <c r="A12" t="s">
        <v>54</v>
      </c>
      <c r="B12">
        <v>70000000</v>
      </c>
      <c r="C12">
        <v>70000000</v>
      </c>
      <c r="D12">
        <v>70000000</v>
      </c>
      <c r="E12">
        <v>70000000</v>
      </c>
    </row>
    <row r="13" spans="1:5">
      <c r="A13" t="s">
        <v>55</v>
      </c>
      <c r="B13">
        <v>0</v>
      </c>
      <c r="C13">
        <v>0</v>
      </c>
      <c r="D13">
        <v>0</v>
      </c>
      <c r="E13">
        <v>0</v>
      </c>
    </row>
    <row r="14" spans="1:5">
      <c r="A14" t="s">
        <v>56</v>
      </c>
      <c r="B14">
        <v>520404264</v>
      </c>
      <c r="C14">
        <v>520404264</v>
      </c>
      <c r="D14">
        <v>520404264</v>
      </c>
      <c r="E14">
        <v>520404264</v>
      </c>
    </row>
    <row r="15" spans="1:5">
      <c r="A15" t="s">
        <v>57</v>
      </c>
      <c r="B15">
        <v>2570000000</v>
      </c>
      <c r="C15">
        <v>2570000000</v>
      </c>
      <c r="D15">
        <v>2570000000</v>
      </c>
      <c r="E15">
        <v>2570000000</v>
      </c>
    </row>
    <row r="16" spans="1:5">
      <c r="A16" t="s">
        <v>58</v>
      </c>
      <c r="B16">
        <v>0</v>
      </c>
      <c r="C16">
        <v>0</v>
      </c>
      <c r="D16">
        <v>0</v>
      </c>
      <c r="E16">
        <v>0</v>
      </c>
    </row>
    <row r="17" spans="1:5">
      <c r="A17" t="s">
        <v>59</v>
      </c>
      <c r="B17">
        <v>343319032</v>
      </c>
      <c r="C17">
        <v>343319032</v>
      </c>
      <c r="D17">
        <v>343319032</v>
      </c>
      <c r="E17">
        <v>343319032</v>
      </c>
    </row>
    <row r="18" spans="1:5">
      <c r="A18" t="s">
        <v>60</v>
      </c>
      <c r="B18">
        <v>157616076</v>
      </c>
      <c r="C18">
        <v>157616076</v>
      </c>
      <c r="D18">
        <v>157616076</v>
      </c>
      <c r="E18">
        <v>157616076</v>
      </c>
    </row>
    <row r="19" spans="1:5">
      <c r="A19" t="s">
        <v>61</v>
      </c>
      <c r="B19">
        <v>278660628</v>
      </c>
      <c r="C19">
        <v>278660628</v>
      </c>
      <c r="D19">
        <v>278660628</v>
      </c>
      <c r="E19">
        <v>278660628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"/>
  <sheetViews>
    <sheetView topLeftCell="N10" zoomScale="90" zoomScaleNormal="90" workbookViewId="0">
      <selection activeCell="D2" sqref="D2"/>
    </sheetView>
  </sheetViews>
  <sheetFormatPr baseColWidth="10" defaultColWidth="9.140625" defaultRowHeight="1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>
      <c r="A2" t="s">
        <v>84</v>
      </c>
      <c r="B2">
        <v>70</v>
      </c>
      <c r="C2">
        <v>0</v>
      </c>
      <c r="E2">
        <v>0</v>
      </c>
      <c r="F2">
        <v>12</v>
      </c>
      <c r="G2">
        <v>70</v>
      </c>
      <c r="H2">
        <v>0</v>
      </c>
      <c r="I2">
        <v>70</v>
      </c>
      <c r="J2">
        <v>70</v>
      </c>
      <c r="K2">
        <v>0</v>
      </c>
      <c r="L2">
        <f>170*12</f>
        <v>2040</v>
      </c>
      <c r="M2">
        <v>5</v>
      </c>
      <c r="N2">
        <v>0</v>
      </c>
      <c r="P2">
        <v>60</v>
      </c>
      <c r="Q2">
        <v>50</v>
      </c>
      <c r="R2">
        <v>25</v>
      </c>
      <c r="S2">
        <v>50</v>
      </c>
    </row>
    <row r="3" spans="1:19">
      <c r="A3" t="s">
        <v>85</v>
      </c>
      <c r="B3">
        <v>73</v>
      </c>
      <c r="C3">
        <v>10</v>
      </c>
      <c r="E3">
        <v>0</v>
      </c>
      <c r="F3">
        <v>24</v>
      </c>
      <c r="G3">
        <v>73</v>
      </c>
      <c r="H3">
        <v>10</v>
      </c>
      <c r="I3">
        <v>73</v>
      </c>
      <c r="J3">
        <v>73</v>
      </c>
      <c r="K3">
        <v>0</v>
      </c>
      <c r="L3">
        <f>150*12</f>
        <v>1800</v>
      </c>
      <c r="M3" s="12">
        <f>1-+L3/L2</f>
        <v>0.11764705882352944</v>
      </c>
      <c r="N3">
        <v>5</v>
      </c>
      <c r="P3">
        <v>25</v>
      </c>
      <c r="Q3">
        <v>25</v>
      </c>
      <c r="R3">
        <v>30</v>
      </c>
      <c r="S3">
        <v>30</v>
      </c>
    </row>
    <row r="4" spans="1:19">
      <c r="A4" t="s">
        <v>86</v>
      </c>
      <c r="B4">
        <v>76</v>
      </c>
      <c r="C4">
        <v>20</v>
      </c>
      <c r="E4">
        <v>0</v>
      </c>
      <c r="F4">
        <v>24</v>
      </c>
      <c r="G4">
        <v>76</v>
      </c>
      <c r="H4">
        <v>20</v>
      </c>
      <c r="I4">
        <v>76</v>
      </c>
      <c r="J4">
        <v>76</v>
      </c>
      <c r="K4">
        <v>0</v>
      </c>
      <c r="L4">
        <f>120*12</f>
        <v>1440</v>
      </c>
      <c r="M4" s="12">
        <f>1-+L4/L3</f>
        <v>0.19999999999999996</v>
      </c>
      <c r="N4">
        <v>10</v>
      </c>
      <c r="P4">
        <v>50</v>
      </c>
      <c r="Q4">
        <v>50</v>
      </c>
      <c r="R4">
        <v>50</v>
      </c>
      <c r="S4">
        <v>50</v>
      </c>
    </row>
    <row r="5" spans="1:19">
      <c r="A5" t="s">
        <v>87</v>
      </c>
      <c r="B5">
        <v>78</v>
      </c>
      <c r="C5">
        <v>30</v>
      </c>
      <c r="E5">
        <v>0</v>
      </c>
      <c r="F5">
        <v>24</v>
      </c>
      <c r="G5">
        <v>78</v>
      </c>
      <c r="H5">
        <v>30</v>
      </c>
      <c r="I5">
        <v>78</v>
      </c>
      <c r="J5">
        <v>78</v>
      </c>
      <c r="K5">
        <v>0</v>
      </c>
      <c r="L5">
        <f>80*12</f>
        <v>960</v>
      </c>
      <c r="M5" s="12">
        <f t="shared" ref="M5" si="0">1-+L5/L4</f>
        <v>0.33333333333333337</v>
      </c>
      <c r="N5">
        <v>25</v>
      </c>
      <c r="P5">
        <v>75</v>
      </c>
      <c r="Q5">
        <v>75</v>
      </c>
      <c r="R5">
        <v>75</v>
      </c>
      <c r="S5">
        <v>75</v>
      </c>
    </row>
    <row r="6" spans="1:19">
      <c r="A6" t="s">
        <v>88</v>
      </c>
      <c r="B6">
        <v>80</v>
      </c>
      <c r="C6">
        <v>40</v>
      </c>
      <c r="E6">
        <v>0</v>
      </c>
      <c r="F6">
        <v>24</v>
      </c>
      <c r="G6">
        <v>80</v>
      </c>
      <c r="H6">
        <v>40</v>
      </c>
      <c r="I6">
        <v>80</v>
      </c>
      <c r="J6">
        <v>80</v>
      </c>
      <c r="K6">
        <v>0</v>
      </c>
      <c r="L6">
        <f>75*12</f>
        <v>900</v>
      </c>
      <c r="M6" s="12">
        <f>1-+L6/L5</f>
        <v>6.25E-2</v>
      </c>
      <c r="N6">
        <v>30</v>
      </c>
      <c r="P6">
        <v>100</v>
      </c>
      <c r="Q6">
        <v>100</v>
      </c>
      <c r="R6">
        <v>100</v>
      </c>
      <c r="S6">
        <v>100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9"/>
  <sheetViews>
    <sheetView zoomScale="90" zoomScaleNormal="90" workbookViewId="0">
      <selection activeCell="C11" sqref="C11"/>
    </sheetView>
  </sheetViews>
  <sheetFormatPr baseColWidth="10" defaultColWidth="9.28515625" defaultRowHeight="1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>
      <c r="A1" s="1" t="s">
        <v>4</v>
      </c>
      <c r="B1" s="1" t="s">
        <v>5</v>
      </c>
      <c r="C1" s="4" t="s">
        <v>6</v>
      </c>
    </row>
    <row r="2" spans="1:3">
      <c r="A2" t="s">
        <v>62</v>
      </c>
      <c r="B2" t="s">
        <v>63</v>
      </c>
      <c r="C2" s="11">
        <v>80000000</v>
      </c>
    </row>
    <row r="3" spans="1:3">
      <c r="A3" t="s">
        <v>64</v>
      </c>
      <c r="B3" t="s">
        <v>65</v>
      </c>
      <c r="C3" s="11">
        <v>25000000</v>
      </c>
    </row>
    <row r="4" spans="1:3">
      <c r="A4" t="s">
        <v>64</v>
      </c>
      <c r="B4" t="s">
        <v>66</v>
      </c>
      <c r="C4" s="11">
        <v>250000000</v>
      </c>
    </row>
    <row r="5" spans="1:3">
      <c r="A5" t="s">
        <v>64</v>
      </c>
      <c r="B5" t="s">
        <v>67</v>
      </c>
      <c r="C5" s="11">
        <v>50000000</v>
      </c>
    </row>
    <row r="6" spans="1:3">
      <c r="A6" t="s">
        <v>64</v>
      </c>
      <c r="B6" t="s">
        <v>68</v>
      </c>
      <c r="C6" s="11">
        <v>200000000</v>
      </c>
    </row>
    <row r="7" spans="1:3">
      <c r="A7" t="s">
        <v>69</v>
      </c>
      <c r="B7" t="s">
        <v>70</v>
      </c>
      <c r="C7" s="11">
        <v>25000000</v>
      </c>
    </row>
    <row r="8" spans="1:3">
      <c r="A8" t="s">
        <v>69</v>
      </c>
      <c r="B8" t="s">
        <v>71</v>
      </c>
      <c r="C8" s="11">
        <v>400000000</v>
      </c>
    </row>
    <row r="9" spans="1:3">
      <c r="A9" t="s">
        <v>62</v>
      </c>
      <c r="B9" t="s">
        <v>72</v>
      </c>
      <c r="C9" s="11">
        <v>0</v>
      </c>
    </row>
    <row r="10" spans="1:3">
      <c r="A10" t="s">
        <v>62</v>
      </c>
      <c r="B10" t="s">
        <v>73</v>
      </c>
      <c r="C10" s="11">
        <f>+PlantillaFuentes!B19*4</f>
        <v>1114642512</v>
      </c>
    </row>
    <row r="11" spans="1:3">
      <c r="A11" t="s">
        <v>64</v>
      </c>
      <c r="B11" t="s">
        <v>74</v>
      </c>
      <c r="C11" s="11">
        <v>10000000000</v>
      </c>
    </row>
    <row r="12" spans="1:3">
      <c r="A12" t="s">
        <v>75</v>
      </c>
      <c r="B12" t="s">
        <v>76</v>
      </c>
      <c r="C12" s="11">
        <v>50000000</v>
      </c>
    </row>
    <row r="13" spans="1:3">
      <c r="A13" t="s">
        <v>75</v>
      </c>
      <c r="B13" t="s">
        <v>77</v>
      </c>
      <c r="C13" s="11">
        <v>100000000</v>
      </c>
    </row>
    <row r="14" spans="1:3">
      <c r="A14" t="s">
        <v>75</v>
      </c>
      <c r="B14" t="s">
        <v>78</v>
      </c>
      <c r="C14" s="11">
        <v>200000000</v>
      </c>
    </row>
    <row r="15" spans="1:3">
      <c r="A15" t="s">
        <v>75</v>
      </c>
      <c r="B15" t="s">
        <v>79</v>
      </c>
      <c r="C15" s="11">
        <v>200000000</v>
      </c>
    </row>
    <row r="16" spans="1:3">
      <c r="A16" t="s">
        <v>75</v>
      </c>
      <c r="B16" t="s">
        <v>80</v>
      </c>
      <c r="C16" s="11">
        <v>100000000</v>
      </c>
    </row>
    <row r="17" spans="1:3">
      <c r="A17" t="s">
        <v>75</v>
      </c>
      <c r="B17" t="s">
        <v>81</v>
      </c>
      <c r="C17" s="11">
        <v>75000000</v>
      </c>
    </row>
    <row r="18" spans="1:3">
      <c r="A18" t="s">
        <v>62</v>
      </c>
      <c r="B18" t="s">
        <v>82</v>
      </c>
      <c r="C18" s="11">
        <f>+PlantillaFuentes!B19*4</f>
        <v>1114642512</v>
      </c>
    </row>
    <row r="19" spans="1:3">
      <c r="A19" t="s">
        <v>69</v>
      </c>
      <c r="B19" t="s">
        <v>83</v>
      </c>
      <c r="C19" s="11">
        <v>200000000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9"/>
  <sheetViews>
    <sheetView tabSelected="1" zoomScale="90" zoomScaleNormal="90" workbookViewId="0">
      <selection activeCell="E22" sqref="E22"/>
    </sheetView>
  </sheetViews>
  <sheetFormatPr baseColWidth="10" defaultColWidth="9.140625" defaultRowHeight="1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>
      <c r="C11">
        <v>5802</v>
      </c>
      <c r="D11" t="s">
        <v>53</v>
      </c>
      <c r="E11">
        <v>5772</v>
      </c>
      <c r="F11" t="s">
        <v>74</v>
      </c>
    </row>
    <row r="12" spans="1:8">
      <c r="C12">
        <v>5791</v>
      </c>
      <c r="D12" t="s">
        <v>54</v>
      </c>
      <c r="E12">
        <v>5781</v>
      </c>
      <c r="F12" t="s">
        <v>76</v>
      </c>
    </row>
    <row r="13" spans="1:8">
      <c r="C13">
        <v>5792</v>
      </c>
      <c r="D13" t="s">
        <v>55</v>
      </c>
      <c r="E13">
        <v>5780</v>
      </c>
      <c r="F13" t="s">
        <v>77</v>
      </c>
    </row>
    <row r="14" spans="1:8">
      <c r="C14">
        <v>5789</v>
      </c>
      <c r="D14" t="s">
        <v>56</v>
      </c>
      <c r="E14">
        <v>5785</v>
      </c>
      <c r="F14" t="s">
        <v>78</v>
      </c>
    </row>
    <row r="15" spans="1:8">
      <c r="C15">
        <v>5790</v>
      </c>
      <c r="D15" t="s">
        <v>57</v>
      </c>
      <c r="E15">
        <v>5783</v>
      </c>
      <c r="F15" t="s">
        <v>79</v>
      </c>
    </row>
    <row r="16" spans="1:8">
      <c r="C16">
        <v>5803</v>
      </c>
      <c r="D16" t="s">
        <v>58</v>
      </c>
      <c r="E16">
        <v>5782</v>
      </c>
      <c r="F16" t="s">
        <v>80</v>
      </c>
    </row>
    <row r="17" spans="3:6">
      <c r="C17">
        <v>5786</v>
      </c>
      <c r="D17" t="s">
        <v>59</v>
      </c>
      <c r="E17">
        <v>5784</v>
      </c>
      <c r="F17" t="s">
        <v>81</v>
      </c>
    </row>
    <row r="18" spans="3:6">
      <c r="C18">
        <v>5787</v>
      </c>
      <c r="D18" t="s">
        <v>60</v>
      </c>
      <c r="E18">
        <v>5778</v>
      </c>
      <c r="F18" t="s">
        <v>82</v>
      </c>
    </row>
    <row r="19" spans="3:6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windows7</cp:lastModifiedBy>
  <dcterms:created xsi:type="dcterms:W3CDTF">2020-03-24T17:16:45Z</dcterms:created>
  <dcterms:modified xsi:type="dcterms:W3CDTF">2021-05-28T22:06:54Z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