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RIKA\ASESORIA\MUNICIPIOS\SESQUILE\2021\SINAS\"/>
    </mc:Choice>
  </mc:AlternateContent>
  <bookViews>
    <workbookView xWindow="0" yWindow="0" windowWidth="20490" windowHeight="705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C8" i="4"/>
  <c r="C5" i="4"/>
  <c r="E12" i="3"/>
  <c r="D12" i="3"/>
  <c r="C12" i="3"/>
  <c r="C6" i="4"/>
  <c r="B12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<sst xmlns="http://schemas.openxmlformats.org/spreadsheetml/2006/main" count="177" uniqueCount="89">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</sst>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5" formatCode="_-* #,##0.000_-;\-* #,##0.000_-;_-* &quot;-&quot;??_-;_-@_-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Alignment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NumberFormat="1" applyFill="1"/>
    <xf numFmtId="0" fontId="0" fillId="0" borderId="0" xfId="1" applyNumberFormat="1" applyFont="1" applyFill="1" applyBorder="1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166" fontId="0" fillId="0" borderId="0" xfId="0" applyNumberFormat="1"/>
    <xf numFmtId="2" fontId="0" fillId="0" borderId="0" xfId="0" applyNumberFormat="1"/>
    <xf numFmtId="0" fontId="0" fillId="0" borderId="0" xfId="0" quotePrefix="1"/>
    <xf numFmtId="2" fontId="0" fillId="0" borderId="0" xfId="0" quotePrefix="1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C3" sqref="C3:E5"/>
    </sheetView>
  </sheetViews>
  <sheetFormatPr baseColWidth="10" defaultColWidth="9.28515625" defaultRowHeight="15" x14ac:dyDescent="0.25"/>
  <cols>
    <col min="1" max="1" width="68" style="6" bestFit="1" customWidth="1"/>
    <col min="2" max="2" width="13.28515625" bestFit="1" customWidth="1"/>
    <col min="3" max="3" width="13.5703125" bestFit="1" customWidth="1"/>
    <col min="4" max="4" width="12.140625" bestFit="1" customWidth="1"/>
    <col min="5" max="5" width="12.140625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54</v>
      </c>
    </row>
    <row r="3" spans="1:8" x14ac:dyDescent="0.25">
      <c r="A3" t="s">
        <v>36</v>
      </c>
      <c r="B3">
        <v>144180580</v>
      </c>
      <c r="C3" s="11">
        <v>126120974</v>
      </c>
      <c r="D3" s="11">
        <v>129904603</v>
      </c>
      <c r="E3" s="11">
        <v>133801741</v>
      </c>
      <c r="F3" t="s">
        <v>56</v>
      </c>
      <c r="G3" t="s">
        <v>54</v>
      </c>
    </row>
    <row r="4" spans="1:8" x14ac:dyDescent="0.25">
      <c r="A4" t="s">
        <v>37</v>
      </c>
      <c r="B4">
        <v>40850000</v>
      </c>
      <c r="C4" s="11">
        <v>35733257</v>
      </c>
      <c r="D4" s="11">
        <v>36805255</v>
      </c>
      <c r="E4" s="11">
        <v>37909412</v>
      </c>
      <c r="F4" t="s">
        <v>56</v>
      </c>
      <c r="G4" t="s">
        <v>54</v>
      </c>
    </row>
    <row r="5" spans="1:8" x14ac:dyDescent="0.25">
      <c r="A5" t="s">
        <v>38</v>
      </c>
      <c r="B5">
        <v>103650000</v>
      </c>
      <c r="C5" s="11">
        <v>90667127</v>
      </c>
      <c r="D5" s="11">
        <v>93387141</v>
      </c>
      <c r="E5" s="11">
        <v>96188755</v>
      </c>
      <c r="F5" t="s">
        <v>56</v>
      </c>
      <c r="G5" t="s">
        <v>54</v>
      </c>
    </row>
    <row r="6" spans="1:8" x14ac:dyDescent="0.25">
      <c r="A6" t="s">
        <v>39</v>
      </c>
      <c r="B6">
        <v>267724055</v>
      </c>
      <c r="C6">
        <v>265439289</v>
      </c>
      <c r="D6">
        <v>273402468</v>
      </c>
      <c r="E6">
        <v>281604542</v>
      </c>
      <c r="F6" t="s">
        <v>56</v>
      </c>
      <c r="G6" t="s">
        <v>54</v>
      </c>
    </row>
    <row r="7" spans="1:8" x14ac:dyDescent="0.25">
      <c r="A7" t="s">
        <v>40</v>
      </c>
      <c r="B7">
        <v>154254896</v>
      </c>
      <c r="C7">
        <v>507580000</v>
      </c>
      <c r="D7">
        <v>609597400</v>
      </c>
      <c r="E7">
        <v>621792622</v>
      </c>
      <c r="F7" t="s">
        <v>56</v>
      </c>
      <c r="G7" t="s">
        <v>54</v>
      </c>
    </row>
    <row r="8" spans="1:8" x14ac:dyDescent="0.25">
      <c r="A8" t="s">
        <v>41</v>
      </c>
      <c r="B8">
        <v>901286594</v>
      </c>
      <c r="C8">
        <v>4255300000</v>
      </c>
      <c r="D8">
        <v>4116109000</v>
      </c>
      <c r="E8">
        <v>3151927270</v>
      </c>
      <c r="F8" t="s">
        <v>56</v>
      </c>
      <c r="G8" t="s">
        <v>54</v>
      </c>
    </row>
    <row r="9" spans="1:8" x14ac:dyDescent="0.25">
      <c r="A9" t="s">
        <v>42</v>
      </c>
      <c r="B9">
        <v>714000</v>
      </c>
      <c r="C9">
        <v>18334000</v>
      </c>
      <c r="D9">
        <v>18884020</v>
      </c>
      <c r="E9">
        <v>19450541</v>
      </c>
      <c r="F9" t="s">
        <v>56</v>
      </c>
      <c r="G9" t="s">
        <v>54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12" sqref="A12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4061450000</v>
      </c>
      <c r="D8">
        <v>4003143500</v>
      </c>
      <c r="E8">
        <v>3029572805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f>506000000+414408896+2839762</f>
        <v>923248658</v>
      </c>
      <c r="C12">
        <f>20600000+258324000</f>
        <v>278924000</v>
      </c>
      <c r="D12">
        <f>303417400+266073720</f>
        <v>569491120</v>
      </c>
      <c r="E12">
        <f>312519922+274055932</f>
        <v>586575854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689411467</v>
      </c>
      <c r="C14">
        <v>617680648</v>
      </c>
      <c r="D14">
        <v>636406768</v>
      </c>
      <c r="E14">
        <v>655498971</v>
      </c>
    </row>
    <row r="15" spans="1:5" x14ac:dyDescent="0.25">
      <c r="A15" t="s">
        <v>57</v>
      </c>
      <c r="B15">
        <v>0</v>
      </c>
      <c r="C15">
        <v>66950000</v>
      </c>
      <c r="D15">
        <v>68958500</v>
      </c>
      <c r="E15">
        <v>71027255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T7" sqref="T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0.995</v>
      </c>
      <c r="C2" s="17">
        <v>0.83009999999999995</v>
      </c>
      <c r="D2">
        <v>1</v>
      </c>
      <c r="E2">
        <v>0.17199999999999999</v>
      </c>
      <c r="F2">
        <v>24</v>
      </c>
      <c r="G2" s="17">
        <v>0.98</v>
      </c>
      <c r="H2">
        <v>0.41</v>
      </c>
      <c r="I2" s="19">
        <v>0.9</v>
      </c>
      <c r="J2" s="15">
        <v>0.99809999999999999</v>
      </c>
      <c r="K2" s="16">
        <v>0.6694</v>
      </c>
      <c r="L2" s="18">
        <v>3514.95</v>
      </c>
      <c r="M2" s="21">
        <v>0.2</v>
      </c>
      <c r="N2">
        <v>1</v>
      </c>
      <c r="O2">
        <v>6</v>
      </c>
      <c r="P2" s="15">
        <v>0.28999999999999998</v>
      </c>
      <c r="Q2" s="16">
        <v>0.5</v>
      </c>
      <c r="R2">
        <v>0.28999999999999998</v>
      </c>
      <c r="S2" s="19">
        <v>0.6</v>
      </c>
    </row>
    <row r="3" spans="1:19" x14ac:dyDescent="0.25">
      <c r="A3" t="s">
        <v>85</v>
      </c>
      <c r="B3">
        <v>0.996</v>
      </c>
      <c r="C3" s="17">
        <v>0.84</v>
      </c>
      <c r="D3">
        <v>1</v>
      </c>
      <c r="E3" s="15">
        <v>0.95</v>
      </c>
      <c r="F3">
        <v>24</v>
      </c>
      <c r="G3" s="17">
        <v>0.98499999999999999</v>
      </c>
      <c r="H3">
        <v>0.42</v>
      </c>
      <c r="I3">
        <v>0.91</v>
      </c>
      <c r="J3">
        <v>0.999</v>
      </c>
      <c r="K3" s="16">
        <v>0.67</v>
      </c>
      <c r="L3" s="18">
        <v>3513</v>
      </c>
      <c r="M3" s="20">
        <v>0.21</v>
      </c>
      <c r="N3">
        <v>1</v>
      </c>
      <c r="O3">
        <v>6</v>
      </c>
      <c r="P3" s="15">
        <v>0.3</v>
      </c>
      <c r="Q3" s="16">
        <v>0.51</v>
      </c>
      <c r="R3" s="19">
        <v>0.3</v>
      </c>
      <c r="S3">
        <v>0.61</v>
      </c>
    </row>
    <row r="4" spans="1:19" x14ac:dyDescent="0.25">
      <c r="A4" t="s">
        <v>86</v>
      </c>
      <c r="B4">
        <v>0.997</v>
      </c>
      <c r="C4" s="17">
        <v>0.85</v>
      </c>
      <c r="D4">
        <v>1</v>
      </c>
      <c r="E4" s="15">
        <v>0.95</v>
      </c>
      <c r="F4">
        <v>24</v>
      </c>
      <c r="G4" s="17">
        <v>0.99</v>
      </c>
      <c r="H4">
        <v>0.43</v>
      </c>
      <c r="I4">
        <v>0.92</v>
      </c>
      <c r="J4">
        <v>0.999</v>
      </c>
      <c r="K4" s="16">
        <v>0.68</v>
      </c>
      <c r="L4" s="18">
        <v>3512</v>
      </c>
      <c r="M4" s="20">
        <v>0.22</v>
      </c>
      <c r="N4">
        <v>1</v>
      </c>
      <c r="O4">
        <v>6</v>
      </c>
      <c r="P4" s="15">
        <v>0.31</v>
      </c>
      <c r="Q4" s="16">
        <v>0.52</v>
      </c>
      <c r="R4">
        <v>0.31</v>
      </c>
      <c r="S4">
        <v>0.62</v>
      </c>
    </row>
    <row r="5" spans="1:19" x14ac:dyDescent="0.25">
      <c r="A5" t="s">
        <v>87</v>
      </c>
      <c r="B5">
        <v>0.998</v>
      </c>
      <c r="C5" s="17">
        <v>0.86</v>
      </c>
      <c r="D5">
        <v>1</v>
      </c>
      <c r="E5" s="15">
        <v>0.95</v>
      </c>
      <c r="F5">
        <v>24</v>
      </c>
      <c r="G5" s="17">
        <v>0.995</v>
      </c>
      <c r="H5">
        <v>0.44</v>
      </c>
      <c r="I5">
        <v>0.93</v>
      </c>
      <c r="J5">
        <v>0.999</v>
      </c>
      <c r="K5" s="16">
        <v>0.69</v>
      </c>
      <c r="L5" s="18">
        <v>3511</v>
      </c>
      <c r="M5" s="20">
        <v>0.23</v>
      </c>
      <c r="N5">
        <v>1</v>
      </c>
      <c r="O5">
        <v>6</v>
      </c>
      <c r="P5" s="15">
        <v>0.32</v>
      </c>
      <c r="Q5" s="16">
        <v>0.53</v>
      </c>
      <c r="R5">
        <v>0.32</v>
      </c>
      <c r="S5">
        <v>0.63</v>
      </c>
    </row>
    <row r="6" spans="1:19" x14ac:dyDescent="0.25">
      <c r="A6" t="s">
        <v>88</v>
      </c>
      <c r="B6">
        <v>0.999</v>
      </c>
      <c r="C6" s="17">
        <v>0.87</v>
      </c>
      <c r="D6">
        <v>1</v>
      </c>
      <c r="E6" s="15">
        <v>0.95</v>
      </c>
      <c r="F6">
        <v>24</v>
      </c>
      <c r="G6" s="17">
        <v>1</v>
      </c>
      <c r="H6">
        <v>0.45</v>
      </c>
      <c r="I6" s="19">
        <v>0.94</v>
      </c>
      <c r="J6">
        <v>0.999</v>
      </c>
      <c r="K6" s="16">
        <v>0.7</v>
      </c>
      <c r="L6" s="18">
        <v>3510</v>
      </c>
      <c r="M6" s="20">
        <v>0.24</v>
      </c>
      <c r="N6">
        <v>1</v>
      </c>
      <c r="O6">
        <v>6</v>
      </c>
      <c r="P6" s="15">
        <v>0.33</v>
      </c>
      <c r="Q6" s="16">
        <v>0.54</v>
      </c>
      <c r="R6">
        <v>0.33</v>
      </c>
      <c r="S6">
        <v>0.64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A19" sqref="A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s="11" t="s">
        <v>62</v>
      </c>
      <c r="B2" s="11" t="s">
        <v>63</v>
      </c>
      <c r="C2" s="13">
        <v>0</v>
      </c>
    </row>
    <row r="3" spans="1:3" x14ac:dyDescent="0.25">
      <c r="A3" s="11" t="s">
        <v>64</v>
      </c>
      <c r="B3" s="11" t="s">
        <v>65</v>
      </c>
      <c r="C3" s="13">
        <v>0</v>
      </c>
    </row>
    <row r="4" spans="1:3" x14ac:dyDescent="0.25">
      <c r="A4" s="12" t="s">
        <v>64</v>
      </c>
      <c r="B4" s="12" t="s">
        <v>66</v>
      </c>
      <c r="C4" s="14">
        <v>20000000</v>
      </c>
    </row>
    <row r="5" spans="1:3" x14ac:dyDescent="0.25">
      <c r="A5" s="12" t="s">
        <v>64</v>
      </c>
      <c r="B5" s="12" t="s">
        <v>67</v>
      </c>
      <c r="C5" s="14">
        <f>14386000+57680000+59410400+61192712</f>
        <v>192669112</v>
      </c>
    </row>
    <row r="6" spans="1:3" x14ac:dyDescent="0.25">
      <c r="A6" s="12" t="s">
        <v>64</v>
      </c>
      <c r="B6" s="12" t="s">
        <v>68</v>
      </c>
      <c r="C6" s="14">
        <f>55460000+449900000+550097000+560599010</f>
        <v>1616056010</v>
      </c>
    </row>
    <row r="7" spans="1:3" x14ac:dyDescent="0.25">
      <c r="A7" s="11" t="s">
        <v>69</v>
      </c>
      <c r="B7" s="11" t="s">
        <v>70</v>
      </c>
      <c r="C7" s="14">
        <v>0</v>
      </c>
    </row>
    <row r="8" spans="1:3" x14ac:dyDescent="0.25">
      <c r="A8" s="11" t="s">
        <v>69</v>
      </c>
      <c r="B8" s="11" t="s">
        <v>71</v>
      </c>
      <c r="C8" s="14">
        <f>500479107+127307487+4255300000+4116109000+3151927270</f>
        <v>12151122864</v>
      </c>
    </row>
    <row r="9" spans="1:3" x14ac:dyDescent="0.25">
      <c r="A9" s="11" t="s">
        <v>62</v>
      </c>
      <c r="B9" s="11" t="s">
        <v>72</v>
      </c>
      <c r="C9" s="14">
        <v>0</v>
      </c>
    </row>
    <row r="10" spans="1:3" x14ac:dyDescent="0.25">
      <c r="A10" s="11" t="s">
        <v>62</v>
      </c>
      <c r="B10" s="11" t="s">
        <v>73</v>
      </c>
      <c r="C10" s="13">
        <v>0</v>
      </c>
    </row>
    <row r="11" spans="1:3" x14ac:dyDescent="0.25">
      <c r="A11" s="11" t="s">
        <v>64</v>
      </c>
      <c r="B11" s="11" t="s">
        <v>74</v>
      </c>
      <c r="C11" s="14">
        <v>64408896</v>
      </c>
    </row>
    <row r="12" spans="1:3" x14ac:dyDescent="0.25">
      <c r="A12" s="11" t="s">
        <v>75</v>
      </c>
      <c r="B12" s="11" t="s">
        <v>76</v>
      </c>
      <c r="C12" s="13">
        <v>0</v>
      </c>
    </row>
    <row r="13" spans="1:3" x14ac:dyDescent="0.25">
      <c r="A13" s="11" t="s">
        <v>75</v>
      </c>
      <c r="B13" s="11" t="s">
        <v>77</v>
      </c>
      <c r="C13" s="13">
        <v>0</v>
      </c>
    </row>
    <row r="14" spans="1:3" x14ac:dyDescent="0.25">
      <c r="A14" s="11" t="s">
        <v>75</v>
      </c>
      <c r="B14" s="11" t="s">
        <v>78</v>
      </c>
      <c r="C14" s="13">
        <v>0</v>
      </c>
    </row>
    <row r="15" spans="1:3" x14ac:dyDescent="0.25">
      <c r="A15" s="11" t="s">
        <v>75</v>
      </c>
      <c r="B15" s="11" t="s">
        <v>79</v>
      </c>
      <c r="C15" s="13">
        <v>0</v>
      </c>
    </row>
    <row r="16" spans="1:3" x14ac:dyDescent="0.25">
      <c r="A16" s="11" t="s">
        <v>75</v>
      </c>
      <c r="B16" s="11" t="s">
        <v>80</v>
      </c>
      <c r="C16" s="13">
        <f>714000+95003121</f>
        <v>95717121</v>
      </c>
    </row>
    <row r="17" spans="1:3" x14ac:dyDescent="0.25">
      <c r="A17" s="11" t="s">
        <v>75</v>
      </c>
      <c r="B17" s="11" t="s">
        <v>81</v>
      </c>
      <c r="C17" s="13">
        <v>0</v>
      </c>
    </row>
    <row r="18" spans="1:3" x14ac:dyDescent="0.25">
      <c r="A18" s="11" t="s">
        <v>62</v>
      </c>
      <c r="B18" s="11" t="s">
        <v>82</v>
      </c>
      <c r="C18" s="13">
        <v>0</v>
      </c>
    </row>
    <row r="19" spans="1:3" x14ac:dyDescent="0.25">
      <c r="A19" s="11" t="s">
        <v>69</v>
      </c>
      <c r="B19" s="11" t="s">
        <v>83</v>
      </c>
      <c r="C19" s="13">
        <v>273500000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Erika Gonzalez</cp:lastModifiedBy>
  <dcterms:created xsi:type="dcterms:W3CDTF">2020-03-24T17:16:45Z</dcterms:created>
  <dcterms:modified xsi:type="dcterms:W3CDTF">2021-05-28T22:53:26Z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