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\Google Drive\1. ESP GRANADA 2019\MINISTERIO DE VIVIENDA\REPORTE SINAS 2020\"/>
    </mc:Choice>
  </mc:AlternateContent>
  <bookViews>
    <workbookView xWindow="0" yWindow="0" windowWidth="20490" windowHeight="7755" tabRatio="619" activeTab="2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52511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5" l="1"/>
  <c r="B4" i="5"/>
  <c r="E3" i="5"/>
  <c r="D3" i="5"/>
  <c r="C3" i="5"/>
  <c r="B3" i="5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<sst xmlns="http://schemas.openxmlformats.org/spreadsheetml/2006/main" count="175" uniqueCount="89">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</sst>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90" zoomScaleNormal="90" workbookViewId="0">
      <selection activeCell="F13" sqref="F13"/>
    </sheetView>
  </sheetViews>
  <sheetFormatPr baseColWidth="10" defaultColWidth="9.28515625" defaultRowHeight="15" x14ac:dyDescent="0.25"/>
  <cols>
    <col min="1" max="1" width="66.7109375" style="6" customWidth="1"/>
    <col min="2" max="2" width="13.7109375" style="16" customWidth="1"/>
    <col min="3" max="3" width="13.140625" style="16" customWidth="1"/>
    <col min="4" max="4" width="14.42578125" style="16" customWidth="1"/>
    <col min="5" max="5" width="13.28515625" style="16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15" t="s">
        <v>0</v>
      </c>
      <c r="C1" s="15" t="s">
        <v>1</v>
      </c>
      <c r="D1" s="15" t="s">
        <v>2</v>
      </c>
      <c r="E1" s="15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6">
        <v>0</v>
      </c>
      <c r="C2" s="16">
        <v>0</v>
      </c>
      <c r="D2" s="16">
        <v>0</v>
      </c>
      <c r="E2" s="16">
        <v>0</v>
      </c>
      <c r="F2" t="s">
        <v>47</v>
      </c>
    </row>
    <row r="3" spans="1:8" x14ac:dyDescent="0.25">
      <c r="A3" t="s">
        <v>36</v>
      </c>
      <c r="B3" s="16">
        <f>63000000+20000000</f>
        <v>83000000</v>
      </c>
      <c r="C3" s="16">
        <f>63000000</f>
        <v>63000000</v>
      </c>
      <c r="D3" s="16">
        <f t="shared" ref="D3:E3" si="0">63000000</f>
        <v>63000000</v>
      </c>
      <c r="E3" s="16">
        <f t="shared" si="0"/>
        <v>63000000</v>
      </c>
      <c r="F3" t="s">
        <v>56</v>
      </c>
    </row>
    <row r="4" spans="1:8" x14ac:dyDescent="0.25">
      <c r="A4" t="s">
        <v>37</v>
      </c>
      <c r="B4" s="16">
        <f>43000000+14000000</f>
        <v>57000000</v>
      </c>
      <c r="C4" s="16">
        <v>43000000</v>
      </c>
      <c r="D4" s="16">
        <v>43000000</v>
      </c>
      <c r="E4" s="16">
        <v>43000000</v>
      </c>
      <c r="F4" t="s">
        <v>56</v>
      </c>
    </row>
    <row r="5" spans="1:8" x14ac:dyDescent="0.25">
      <c r="A5" t="s">
        <v>38</v>
      </c>
      <c r="B5" s="16">
        <f>62000000+38000000</f>
        <v>100000000</v>
      </c>
      <c r="C5" s="16">
        <v>62000000</v>
      </c>
      <c r="D5" s="16">
        <v>62000000</v>
      </c>
      <c r="E5" s="16">
        <v>62000000</v>
      </c>
      <c r="F5" t="s">
        <v>56</v>
      </c>
    </row>
    <row r="6" spans="1:8" x14ac:dyDescent="0.25">
      <c r="A6" t="s">
        <v>39</v>
      </c>
      <c r="B6" s="16">
        <v>0</v>
      </c>
      <c r="C6" s="16">
        <v>0</v>
      </c>
      <c r="D6" s="16">
        <v>0</v>
      </c>
      <c r="E6" s="16">
        <v>0</v>
      </c>
      <c r="F6" t="s">
        <v>50</v>
      </c>
    </row>
    <row r="7" spans="1:8" x14ac:dyDescent="0.25">
      <c r="A7" t="s">
        <v>40</v>
      </c>
      <c r="B7" s="16">
        <v>242000000</v>
      </c>
      <c r="C7" s="16">
        <v>602000000</v>
      </c>
      <c r="D7" s="16">
        <v>1048000000</v>
      </c>
      <c r="E7" s="16">
        <v>148000000</v>
      </c>
      <c r="F7" t="s">
        <v>56</v>
      </c>
      <c r="G7" t="s">
        <v>51</v>
      </c>
      <c r="H7" t="s">
        <v>49</v>
      </c>
    </row>
    <row r="8" spans="1:8" x14ac:dyDescent="0.25">
      <c r="A8" t="s">
        <v>41</v>
      </c>
      <c r="B8" s="16">
        <v>387000000</v>
      </c>
      <c r="C8" s="16">
        <v>387000000</v>
      </c>
      <c r="D8" s="16">
        <v>1627000000</v>
      </c>
      <c r="E8" s="16">
        <v>2699000000</v>
      </c>
      <c r="F8" t="s">
        <v>56</v>
      </c>
      <c r="G8" t="s">
        <v>49</v>
      </c>
      <c r="H8" t="s">
        <v>54</v>
      </c>
    </row>
    <row r="9" spans="1:8" x14ac:dyDescent="0.25">
      <c r="A9" t="s">
        <v>42</v>
      </c>
      <c r="B9" s="16">
        <v>297000000</v>
      </c>
      <c r="C9" s="16">
        <v>177000000</v>
      </c>
      <c r="D9" s="16">
        <v>157000000</v>
      </c>
      <c r="E9" s="16">
        <v>157000000</v>
      </c>
      <c r="F9" t="s">
        <v>56</v>
      </c>
      <c r="G9" t="s">
        <v>54</v>
      </c>
    </row>
    <row r="10" spans="1:8" x14ac:dyDescent="0.25">
      <c r="A10" t="s">
        <v>43</v>
      </c>
      <c r="B10" s="16">
        <v>0</v>
      </c>
      <c r="C10" s="16">
        <v>0</v>
      </c>
      <c r="D10" s="16">
        <v>0</v>
      </c>
      <c r="E10" s="16">
        <v>0</v>
      </c>
      <c r="F10" t="s">
        <v>50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Catalogos!$D$2:$D$19</xm:f>
          </x14:formula1>
          <xm:sqref>F2:F10</xm:sqref>
        </x14:dataValidation>
        <x14:dataValidation type="list" allowBlank="1">
          <x14:formula1>
            <xm:f>Catalogos!$D$2:$D$19</xm:f>
          </x14:formula1>
          <xm:sqref>G2:G10</xm:sqref>
        </x14:dataValidation>
        <x14:dataValidation type="list" allowBlank="1">
          <x14:formula1>
            <xm:f>Catalogos!$D$2:$D$19</xm:f>
          </x14:formula1>
          <xm:sqref>H2:H10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E17" sqref="E17"/>
    </sheetView>
  </sheetViews>
  <sheetFormatPr baseColWidth="10" defaultColWidth="9.28515625" defaultRowHeight="15" x14ac:dyDescent="0.25"/>
  <cols>
    <col min="1" max="1" width="98.710937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6">
        <v>11000000</v>
      </c>
      <c r="C2" s="16">
        <v>28000000</v>
      </c>
      <c r="D2" s="16">
        <v>28000000</v>
      </c>
      <c r="E2" s="16">
        <v>28000000</v>
      </c>
    </row>
    <row r="3" spans="1:5" x14ac:dyDescent="0.25">
      <c r="A3" t="s">
        <v>45</v>
      </c>
      <c r="B3" s="16">
        <v>0</v>
      </c>
      <c r="C3" s="16">
        <v>0</v>
      </c>
      <c r="D3" s="16">
        <v>0</v>
      </c>
      <c r="E3" s="16">
        <v>0</v>
      </c>
    </row>
    <row r="4" spans="1:5" x14ac:dyDescent="0.25">
      <c r="A4" t="s">
        <v>46</v>
      </c>
      <c r="B4" s="16">
        <v>0</v>
      </c>
      <c r="C4" s="16">
        <v>0</v>
      </c>
      <c r="D4" s="16">
        <v>0</v>
      </c>
      <c r="E4" s="16">
        <v>0</v>
      </c>
    </row>
    <row r="5" spans="1:5" x14ac:dyDescent="0.25">
      <c r="A5" t="s">
        <v>47</v>
      </c>
      <c r="B5" s="16">
        <v>0</v>
      </c>
      <c r="C5" s="16">
        <v>0</v>
      </c>
      <c r="D5" s="16">
        <v>0</v>
      </c>
      <c r="E5" s="16">
        <v>0</v>
      </c>
    </row>
    <row r="6" spans="1:5" x14ac:dyDescent="0.25">
      <c r="A6" t="s">
        <v>48</v>
      </c>
      <c r="B6" s="16">
        <v>0</v>
      </c>
      <c r="C6" s="16">
        <v>0</v>
      </c>
      <c r="D6" s="16">
        <v>0</v>
      </c>
      <c r="E6" s="16">
        <v>0</v>
      </c>
    </row>
    <row r="7" spans="1:5" x14ac:dyDescent="0.25">
      <c r="A7" t="s">
        <v>49</v>
      </c>
      <c r="B7" s="16">
        <v>185125000</v>
      </c>
      <c r="C7" s="16">
        <v>158125000</v>
      </c>
      <c r="D7" s="16">
        <v>714125000</v>
      </c>
      <c r="E7" s="16">
        <v>1040125000</v>
      </c>
    </row>
    <row r="8" spans="1:5" x14ac:dyDescent="0.25">
      <c r="A8" t="s">
        <v>50</v>
      </c>
      <c r="B8" s="16">
        <v>0</v>
      </c>
      <c r="C8" s="16">
        <v>0</v>
      </c>
      <c r="D8" s="16">
        <v>0</v>
      </c>
      <c r="E8" s="16">
        <v>0</v>
      </c>
    </row>
    <row r="9" spans="1:5" x14ac:dyDescent="0.25">
      <c r="A9" t="s">
        <v>51</v>
      </c>
      <c r="B9" s="16">
        <v>186625000</v>
      </c>
      <c r="C9" s="16">
        <v>406625000</v>
      </c>
      <c r="D9" s="16">
        <v>1186625000</v>
      </c>
      <c r="E9" s="16">
        <v>1062625000</v>
      </c>
    </row>
    <row r="10" spans="1:5" x14ac:dyDescent="0.25">
      <c r="A10" t="s">
        <v>52</v>
      </c>
      <c r="B10" s="16">
        <v>0</v>
      </c>
      <c r="C10" s="16">
        <v>0</v>
      </c>
      <c r="D10" s="16">
        <v>0</v>
      </c>
      <c r="E10" s="16">
        <v>0</v>
      </c>
    </row>
    <row r="11" spans="1:5" x14ac:dyDescent="0.25">
      <c r="A11" t="s">
        <v>53</v>
      </c>
      <c r="B11" s="16">
        <v>0</v>
      </c>
      <c r="C11" s="16">
        <v>0</v>
      </c>
      <c r="D11" s="16">
        <v>0</v>
      </c>
      <c r="E11" s="16">
        <v>0</v>
      </c>
    </row>
    <row r="12" spans="1:5" x14ac:dyDescent="0.25">
      <c r="A12" t="s">
        <v>54</v>
      </c>
      <c r="B12" s="16">
        <v>321375000</v>
      </c>
      <c r="C12" s="16">
        <v>191375000</v>
      </c>
      <c r="D12" s="16">
        <v>186375000</v>
      </c>
      <c r="E12" s="16">
        <v>416375000</v>
      </c>
    </row>
    <row r="13" spans="1:5" x14ac:dyDescent="0.25">
      <c r="A13" t="s">
        <v>55</v>
      </c>
      <c r="B13" s="16">
        <v>0</v>
      </c>
      <c r="C13" s="16">
        <v>0</v>
      </c>
      <c r="D13" s="16">
        <v>0</v>
      </c>
      <c r="E13" s="16">
        <v>0</v>
      </c>
    </row>
    <row r="14" spans="1:5" x14ac:dyDescent="0.25">
      <c r="A14" t="s">
        <v>56</v>
      </c>
      <c r="B14" s="16">
        <v>379875000</v>
      </c>
      <c r="C14" s="16">
        <v>467875000</v>
      </c>
      <c r="D14" s="16">
        <v>802875000</v>
      </c>
      <c r="E14" s="16">
        <v>542875000</v>
      </c>
    </row>
    <row r="15" spans="1:5" x14ac:dyDescent="0.25">
      <c r="A15" t="s">
        <v>57</v>
      </c>
      <c r="B15" s="16">
        <v>0</v>
      </c>
      <c r="C15" s="16">
        <v>0</v>
      </c>
      <c r="D15" s="16">
        <v>0</v>
      </c>
      <c r="E15" s="16">
        <v>0</v>
      </c>
    </row>
    <row r="16" spans="1:5" x14ac:dyDescent="0.25">
      <c r="A16" t="s">
        <v>58</v>
      </c>
      <c r="B16" s="16">
        <v>0</v>
      </c>
      <c r="C16" s="16">
        <v>0</v>
      </c>
      <c r="D16" s="16">
        <v>0</v>
      </c>
      <c r="E16" s="16">
        <v>0</v>
      </c>
    </row>
    <row r="17" spans="1:5" x14ac:dyDescent="0.25">
      <c r="A17" t="s">
        <v>59</v>
      </c>
      <c r="B17" s="16">
        <v>30000000</v>
      </c>
      <c r="C17" s="16">
        <v>30000000</v>
      </c>
      <c r="D17" s="16">
        <v>30000000</v>
      </c>
      <c r="E17" s="16">
        <v>30000000</v>
      </c>
    </row>
    <row r="18" spans="1:5" x14ac:dyDescent="0.25">
      <c r="A18" t="s">
        <v>60</v>
      </c>
      <c r="B18" s="16">
        <v>52000000</v>
      </c>
      <c r="C18" s="16">
        <v>52000000</v>
      </c>
      <c r="D18" s="16">
        <v>52000000</v>
      </c>
      <c r="E18" s="16">
        <v>52000000</v>
      </c>
    </row>
    <row r="19" spans="1:5" x14ac:dyDescent="0.25">
      <c r="A19" t="s">
        <v>61</v>
      </c>
      <c r="B19" s="16">
        <v>0</v>
      </c>
      <c r="C19" s="16">
        <v>0</v>
      </c>
      <c r="D19" s="16">
        <v>0</v>
      </c>
      <c r="E19" s="16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abSelected="1" topLeftCell="H1" zoomScale="90" zoomScaleNormal="90" workbookViewId="0">
      <selection activeCell="Q9" sqref="Q9"/>
    </sheetView>
  </sheetViews>
  <sheetFormatPr baseColWidth="10" defaultColWidth="9.140625" defaultRowHeight="15" x14ac:dyDescent="0.25"/>
  <cols>
    <col min="1" max="1" width="30.42578125" customWidth="1"/>
    <col min="2" max="2" width="14.28515625" customWidth="1"/>
    <col min="3" max="3" width="12.7109375" customWidth="1"/>
    <col min="4" max="4" width="14.42578125" customWidth="1"/>
    <col min="5" max="5" width="12.42578125" customWidth="1"/>
    <col min="6" max="6" width="14" customWidth="1"/>
    <col min="7" max="7" width="17.42578125" customWidth="1"/>
    <col min="8" max="8" width="16.85546875" customWidth="1"/>
    <col min="9" max="9" width="18.85546875" customWidth="1"/>
    <col min="10" max="10" width="12.5703125" customWidth="1"/>
    <col min="11" max="11" width="13.5703125" customWidth="1"/>
    <col min="12" max="12" width="20.140625" customWidth="1"/>
    <col min="13" max="13" width="20.7109375" customWidth="1"/>
    <col min="14" max="14" width="18" customWidth="1"/>
    <col min="15" max="15" width="18.85546875" customWidth="1"/>
    <col min="16" max="16" width="13.7109375" customWidth="1"/>
    <col min="17" max="17" width="14.28515625" customWidth="1"/>
    <col min="18" max="18" width="12.7109375" customWidth="1"/>
    <col min="19" max="19" width="12" customWidth="1"/>
  </cols>
  <sheetData>
    <row r="1" spans="1:19" ht="56.25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2">
        <v>95.6</v>
      </c>
      <c r="C2" s="12">
        <v>78.599999999999994</v>
      </c>
      <c r="D2" s="12">
        <v>0.71</v>
      </c>
      <c r="E2" s="14">
        <v>97.3</v>
      </c>
      <c r="F2" s="11">
        <v>24</v>
      </c>
      <c r="G2" s="11">
        <v>95.2</v>
      </c>
      <c r="H2" s="11">
        <v>0.18099999999999999</v>
      </c>
      <c r="I2" s="11">
        <v>0.8</v>
      </c>
      <c r="J2" s="11">
        <v>1</v>
      </c>
      <c r="K2" s="11">
        <v>0</v>
      </c>
      <c r="L2" s="11">
        <v>439</v>
      </c>
      <c r="M2" s="11">
        <v>0.52200000000000002</v>
      </c>
      <c r="N2" s="11">
        <v>1</v>
      </c>
      <c r="O2" s="11">
        <v>5</v>
      </c>
      <c r="P2" s="11">
        <v>0.9</v>
      </c>
      <c r="Q2" s="17">
        <v>1</v>
      </c>
      <c r="R2" s="11">
        <v>0.6</v>
      </c>
      <c r="S2" s="11">
        <v>0.9</v>
      </c>
    </row>
    <row r="3" spans="1:19" x14ac:dyDescent="0.25">
      <c r="A3" t="s">
        <v>85</v>
      </c>
      <c r="B3" s="12">
        <v>95.6</v>
      </c>
      <c r="C3" s="12">
        <v>78.599999999999994</v>
      </c>
      <c r="D3" s="12">
        <v>5</v>
      </c>
      <c r="E3" s="14">
        <v>97.3</v>
      </c>
      <c r="F3" s="11">
        <v>23.5</v>
      </c>
      <c r="G3" s="11">
        <v>95.2</v>
      </c>
      <c r="H3" s="11">
        <v>0.6</v>
      </c>
      <c r="I3" s="11">
        <v>0.82</v>
      </c>
      <c r="J3" s="11">
        <v>1</v>
      </c>
      <c r="K3" s="11">
        <v>0</v>
      </c>
      <c r="L3" s="11">
        <v>458</v>
      </c>
      <c r="M3" s="11">
        <v>0.53</v>
      </c>
      <c r="N3" s="11">
        <v>1</v>
      </c>
      <c r="O3" s="11">
        <v>5</v>
      </c>
      <c r="P3" s="11">
        <v>0.9</v>
      </c>
      <c r="Q3" s="17">
        <v>1</v>
      </c>
      <c r="R3" s="11">
        <v>0.7</v>
      </c>
      <c r="S3" s="11">
        <v>0.9</v>
      </c>
    </row>
    <row r="4" spans="1:19" x14ac:dyDescent="0.25">
      <c r="A4" t="s">
        <v>86</v>
      </c>
      <c r="B4" s="12">
        <v>95.6</v>
      </c>
      <c r="C4" s="12">
        <v>80</v>
      </c>
      <c r="D4" s="12">
        <v>5</v>
      </c>
      <c r="E4" s="14">
        <v>97.3</v>
      </c>
      <c r="F4" s="11">
        <v>23.5</v>
      </c>
      <c r="G4" s="11">
        <v>97</v>
      </c>
      <c r="H4" s="11">
        <v>0.66</v>
      </c>
      <c r="I4" s="11">
        <v>0.82</v>
      </c>
      <c r="J4" s="11">
        <v>1</v>
      </c>
      <c r="K4" s="11">
        <v>0</v>
      </c>
      <c r="L4" s="11">
        <v>470</v>
      </c>
      <c r="M4" s="11">
        <v>0.55000000000000004</v>
      </c>
      <c r="N4" s="11">
        <v>1</v>
      </c>
      <c r="O4" s="11">
        <v>5</v>
      </c>
      <c r="P4" s="11">
        <v>0.9</v>
      </c>
      <c r="Q4" s="17">
        <v>1</v>
      </c>
      <c r="R4" s="11">
        <v>0.8</v>
      </c>
      <c r="S4" s="11">
        <v>0.9</v>
      </c>
    </row>
    <row r="5" spans="1:19" x14ac:dyDescent="0.25">
      <c r="A5" t="s">
        <v>87</v>
      </c>
      <c r="B5" s="12">
        <v>95.6</v>
      </c>
      <c r="C5" s="12">
        <v>83</v>
      </c>
      <c r="D5" s="12">
        <v>5</v>
      </c>
      <c r="E5" s="14">
        <v>97.3</v>
      </c>
      <c r="F5" s="11">
        <v>23.5</v>
      </c>
      <c r="G5" s="11">
        <v>97</v>
      </c>
      <c r="H5" s="11">
        <v>0.71</v>
      </c>
      <c r="I5" s="11">
        <v>0.82</v>
      </c>
      <c r="J5" s="13">
        <v>1</v>
      </c>
      <c r="K5" s="13">
        <v>0</v>
      </c>
      <c r="L5" s="13">
        <v>490</v>
      </c>
      <c r="M5" s="13">
        <v>0.57999999999999996</v>
      </c>
      <c r="N5" s="13">
        <v>1</v>
      </c>
      <c r="O5" s="13">
        <v>4</v>
      </c>
      <c r="P5" s="11">
        <v>0.9</v>
      </c>
      <c r="Q5" s="17">
        <v>1</v>
      </c>
      <c r="R5" s="13">
        <v>0.9</v>
      </c>
      <c r="S5" s="11">
        <v>0.9</v>
      </c>
    </row>
    <row r="6" spans="1:19" x14ac:dyDescent="0.25">
      <c r="A6" t="s">
        <v>88</v>
      </c>
      <c r="B6" s="12">
        <v>95.6</v>
      </c>
      <c r="C6" s="12">
        <v>85</v>
      </c>
      <c r="D6" s="12">
        <v>5</v>
      </c>
      <c r="E6" s="14">
        <v>97.3</v>
      </c>
      <c r="F6" s="11">
        <v>23.5</v>
      </c>
      <c r="G6" s="11">
        <v>97</v>
      </c>
      <c r="H6" s="11">
        <v>0.76</v>
      </c>
      <c r="I6" s="11">
        <v>0.82</v>
      </c>
      <c r="J6" s="13">
        <v>1</v>
      </c>
      <c r="K6" s="13">
        <v>0</v>
      </c>
      <c r="L6" s="13">
        <v>520</v>
      </c>
      <c r="M6" s="13">
        <v>0.6</v>
      </c>
      <c r="N6" s="13">
        <v>1</v>
      </c>
      <c r="O6" s="13">
        <v>4</v>
      </c>
      <c r="P6" s="11">
        <v>0.9</v>
      </c>
      <c r="Q6" s="17">
        <v>1</v>
      </c>
      <c r="R6" s="13">
        <v>1</v>
      </c>
      <c r="S6" s="11">
        <v>0.9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>
      <selection activeCell="C3" sqref="C3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16">
        <v>0</v>
      </c>
    </row>
    <row r="3" spans="1:3" x14ac:dyDescent="0.25">
      <c r="A3" t="s">
        <v>64</v>
      </c>
      <c r="B3" t="s">
        <v>65</v>
      </c>
      <c r="C3" s="16">
        <v>350000000</v>
      </c>
    </row>
    <row r="4" spans="1:3" x14ac:dyDescent="0.25">
      <c r="A4" t="s">
        <v>64</v>
      </c>
      <c r="B4" t="s">
        <v>66</v>
      </c>
      <c r="C4" s="16">
        <v>630000000</v>
      </c>
    </row>
    <row r="5" spans="1:3" x14ac:dyDescent="0.25">
      <c r="A5" t="s">
        <v>64</v>
      </c>
      <c r="B5" t="s">
        <v>67</v>
      </c>
      <c r="C5" s="16">
        <v>800000000</v>
      </c>
    </row>
    <row r="6" spans="1:3" x14ac:dyDescent="0.25">
      <c r="A6" t="s">
        <v>64</v>
      </c>
      <c r="B6" t="s">
        <v>68</v>
      </c>
      <c r="C6" s="16">
        <v>332000000</v>
      </c>
    </row>
    <row r="7" spans="1:3" x14ac:dyDescent="0.25">
      <c r="A7" t="s">
        <v>69</v>
      </c>
      <c r="B7" t="s">
        <v>70</v>
      </c>
      <c r="C7" s="16">
        <v>600000000</v>
      </c>
    </row>
    <row r="8" spans="1:3" x14ac:dyDescent="0.25">
      <c r="A8" t="s">
        <v>69</v>
      </c>
      <c r="B8" t="s">
        <v>71</v>
      </c>
      <c r="C8" s="16">
        <v>3306000000</v>
      </c>
    </row>
    <row r="9" spans="1:3" x14ac:dyDescent="0.25">
      <c r="A9" t="s">
        <v>62</v>
      </c>
      <c r="B9" t="s">
        <v>72</v>
      </c>
      <c r="C9" s="16">
        <v>94000000</v>
      </c>
    </row>
    <row r="10" spans="1:3" x14ac:dyDescent="0.25">
      <c r="A10" t="s">
        <v>62</v>
      </c>
      <c r="B10" t="s">
        <v>73</v>
      </c>
      <c r="C10" s="16">
        <v>568000000</v>
      </c>
    </row>
    <row r="11" spans="1:3" x14ac:dyDescent="0.25">
      <c r="A11" t="s">
        <v>64</v>
      </c>
      <c r="B11" t="s">
        <v>74</v>
      </c>
      <c r="C11" s="16">
        <v>200000000</v>
      </c>
    </row>
    <row r="12" spans="1:3" x14ac:dyDescent="0.25">
      <c r="A12" t="s">
        <v>75</v>
      </c>
      <c r="B12" t="s">
        <v>76</v>
      </c>
      <c r="C12" s="16">
        <v>0</v>
      </c>
    </row>
    <row r="13" spans="1:3" x14ac:dyDescent="0.25">
      <c r="A13" t="s">
        <v>75</v>
      </c>
      <c r="B13" t="s">
        <v>77</v>
      </c>
      <c r="C13" s="16">
        <v>0</v>
      </c>
    </row>
    <row r="14" spans="1:3" x14ac:dyDescent="0.25">
      <c r="A14" t="s">
        <v>75</v>
      </c>
      <c r="B14" t="s">
        <v>78</v>
      </c>
      <c r="C14" s="16">
        <v>0</v>
      </c>
    </row>
    <row r="15" spans="1:3" x14ac:dyDescent="0.25">
      <c r="A15" t="s">
        <v>75</v>
      </c>
      <c r="B15" t="s">
        <v>79</v>
      </c>
      <c r="C15" s="16">
        <v>0</v>
      </c>
    </row>
    <row r="16" spans="1:3" x14ac:dyDescent="0.25">
      <c r="A16" t="s">
        <v>75</v>
      </c>
      <c r="B16" t="s">
        <v>80</v>
      </c>
      <c r="C16" s="16">
        <v>412000000</v>
      </c>
    </row>
    <row r="17" spans="1:3" x14ac:dyDescent="0.25">
      <c r="A17" t="s">
        <v>75</v>
      </c>
      <c r="B17" t="s">
        <v>81</v>
      </c>
      <c r="C17" s="16">
        <v>0</v>
      </c>
    </row>
    <row r="18" spans="1:3" x14ac:dyDescent="0.25">
      <c r="A18" t="s">
        <v>62</v>
      </c>
      <c r="B18" t="s">
        <v>82</v>
      </c>
      <c r="C18" s="16">
        <v>0</v>
      </c>
    </row>
    <row r="19" spans="1:3" x14ac:dyDescent="0.25">
      <c r="A19" t="s">
        <v>69</v>
      </c>
      <c r="B19" t="s">
        <v>83</v>
      </c>
      <c r="C19" s="16">
        <v>1380000000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usuario1</cp:lastModifiedBy>
  <dcterms:created xsi:type="dcterms:W3CDTF">2020-03-24T17:16:45Z</dcterms:created>
  <dcterms:modified xsi:type="dcterms:W3CDTF">2021-05-28T23:40:20Z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