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User\Documents\Secretaría de Hacienda y Tesorería Municipal - Coello\Sinas - Coello\"/>
    </mc:Choice>
  </mc:AlternateContent>
  <xr:revisionPtr revIDLastSave="0" documentId="13_ncr:1_{01004021-CC1A-4C26-9BF2-1D0FA8A8F17E}" xr6:coauthVersionLast="45" xr6:coauthVersionMax="45" xr10:uidLastSave="{00000000-0000-0000-0000-000000000000}"/>
  <bookViews>
    <workbookView xWindow="-120" yWindow="-120" windowWidth="29040" windowHeight="15990" tabRatio="619" activeTab="2" xr2:uid="{00000000-000D-0000-FFFF-FFFF00000000}"/>
  </bookViews>
  <sheets>
    <sheet name="PlantillaTotalUsos" sheetId="5" r:id="rId1"/>
    <sheet name="PlantillaFuentes" sheetId="3" r:id="rId2"/>
    <sheet name="PlantillaMetasLineaBaseAPSB" sheetId="9" r:id="rId3"/>
    <sheet name="PlantillaMetasRecursosAPSB" sheetId="4" r:id="rId4"/>
    <sheet name="Catalogos" sheetId="8" r:id="rId5"/>
  </sheets>
  <externalReferences>
    <externalReference r:id="rId6"/>
  </externalReferences>
  <definedNames>
    <definedName name="Acueducto">#REF!</definedName>
    <definedName name="Alcantarillado">#REF!</definedName>
    <definedName name="Año_comienzo_Plan">[1]Supuestos!#REF!</definedName>
    <definedName name="Aseo">#REF!</definedName>
    <definedName name="Compromisos">PlantillaTotalUsos!$A$2:$A$9</definedName>
    <definedName name="Fuente">#REF!</definedName>
    <definedName name="Indicador">#REF!</definedName>
    <definedName name="Otras">#REF!</definedName>
    <definedName name="Prioridad">#REF!</definedName>
    <definedName name="ResponsableEjecucion">#REF!</definedName>
    <definedName name="Servicio">#REF!</definedName>
    <definedName name="Zona">#REF!</definedName>
  </definedNames>
  <calcPr calcId="191029" calcOnSave="0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3" l="1"/>
  <c r="D15" i="3"/>
  <c r="C15" i="3"/>
  <c r="B15" i="3"/>
  <c r="E14" i="3"/>
  <c r="D14" i="3"/>
  <c r="C14" i="3"/>
  <c r="B14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Diego Nicolás Martinez</author>
  </authors>
  <commentList>
    <comment ref="B1" authorId="0" shapeId="0" xr:uid="{00000000-0006-0000-0200-000001000000}">
      <text>
        <r>
          <rPr>
            <b/>
            <sz val="9"/>
            <color indexed="81"/>
            <rFont val="Tahoma"/>
            <charset val="1"/>
          </rPr>
          <t>El valor que debe ingresar en la línea base, corresponde a los resultados arrojados por el Censo DANE 2018.</t>
        </r>
      </text>
    </comment>
    <comment ref="C1" authorId="0" shapeId="0" xr:uid="{00000000-0006-0000-0200-000002000000}">
      <text>
        <r>
          <rPr>
            <b/>
            <sz val="9"/>
            <color indexed="81"/>
            <rFont val="Tahoma"/>
            <charset val="1"/>
          </rPr>
          <t>El valor que debe ingresar en la línea base, corresponde a los resultados arrojados por el Censo DANE 2018.</t>
        </r>
      </text>
    </comment>
    <comment ref="G1" authorId="0" shapeId="0" xr:uid="{00000000-0006-0000-0200-000003000000}">
      <text>
        <r>
          <rPr>
            <b/>
            <sz val="9"/>
            <color indexed="81"/>
            <rFont val="Tahoma"/>
            <charset val="1"/>
          </rPr>
          <t>El valor que debe ingresar en la línea base, corresponde a los resultados arrojados por el Censo DANE 2018.</t>
        </r>
      </text>
    </comment>
    <comment ref="H1" authorId="0" shapeId="0" xr:uid="{00000000-0006-0000-0200-000004000000}">
      <text>
        <r>
          <rPr>
            <b/>
            <sz val="9"/>
            <color indexed="81"/>
            <rFont val="Tahoma"/>
            <charset val="1"/>
          </rPr>
          <t>El valor que debe ingresar en la línea base, corresponde a los resultados arrojados por el Censo DANE 2018.</t>
        </r>
      </text>
    </comment>
    <comment ref="J1" authorId="0" shapeId="0" xr:uid="{00000000-0006-0000-0200-000005000000}">
      <text>
        <r>
          <rPr>
            <b/>
            <sz val="9"/>
            <color indexed="81"/>
            <rFont val="Tahoma"/>
            <charset val="1"/>
          </rPr>
          <t>El valor que debe ingresar en la línea base, corresponde a la información cargada en el SUI para la vigencia 2018 del REC.</t>
        </r>
      </text>
    </comment>
    <comment ref="K1" authorId="0" shapeId="0" xr:uid="{00000000-0006-0000-0200-000006000000}">
      <text>
        <r>
          <rPr>
            <b/>
            <sz val="9"/>
            <color indexed="81"/>
            <rFont val="Tahoma"/>
            <charset val="1"/>
          </rPr>
          <t>El valor que debe ingresar en la línea base, corresponde a la información cargada en el SUI para la vigencia 2018 del REC.</t>
        </r>
      </text>
    </comment>
  </commentList>
</comments>
</file>

<file path=xl/sharedStrings.xml><?xml version="1.0" encoding="utf-8"?>
<sst xmlns="http://schemas.openxmlformats.org/spreadsheetml/2006/main" count="188" uniqueCount="89">
  <si>
    <t>AÑO 1</t>
  </si>
  <si>
    <t>AÑO 2</t>
  </si>
  <si>
    <t>AÑO 3</t>
  </si>
  <si>
    <t>AÑO 4</t>
  </si>
  <si>
    <t>SECTOR</t>
  </si>
  <si>
    <t>INDICADOR</t>
  </si>
  <si>
    <t>RECURSOS A INVERTIR</t>
  </si>
  <si>
    <t>IDSGP_COMPROMISOS_USOS</t>
  </si>
  <si>
    <t>IDSINAS_FUENTES_FINANCIACION</t>
  </si>
  <si>
    <t>IDSINAS_INDICADOR</t>
  </si>
  <si>
    <t>FUENTE DE FINANCIACION 1</t>
  </si>
  <si>
    <t>FUENTE DE FINANCIACION 2</t>
  </si>
  <si>
    <t>FUENTE DE FINANCIACION 3</t>
  </si>
  <si>
    <t>COBERTURA ACUEDUCTO URBANA (%)</t>
  </si>
  <si>
    <t>COBERTURA ACUEDUCTO RURAL (%)</t>
  </si>
  <si>
    <t>CONTINUIDAD URBANA (Horas/dia)</t>
  </si>
  <si>
    <t>COBERTURA ALCANTARILLADO URBANA (%)</t>
  </si>
  <si>
    <t>COBERTURA ALCANTARILLADO RURAL (%)</t>
  </si>
  <si>
    <t>TRATAMIENTO DE AGUAS RESIDUALES URBANA (%)</t>
  </si>
  <si>
    <t>COBERTURA ASEO URBANA (%)</t>
  </si>
  <si>
    <t>COBERTURA ASEO RURAL (%)</t>
  </si>
  <si>
    <t>CALIDAD DEL AGUA URBANA - IRCA (%)</t>
  </si>
  <si>
    <t>CALIDAD DEL AGUA RURAL - IRCA (%)</t>
  </si>
  <si>
    <t>LINEA BASE / PERIODO DE GOBIERNO</t>
  </si>
  <si>
    <t>IDSINAS_LINEA_BASE_PERIODO_GOBIERNO_SGP</t>
  </si>
  <si>
    <t>MICROMEDICION URBANA (%)</t>
  </si>
  <si>
    <t>APROVECHAMIENTO DE RESIDUOS SOLIDOS URBANOS (%)</t>
  </si>
  <si>
    <t>PORCENTAJE EJECUCION PROYECTOS PGIRS (%)</t>
  </si>
  <si>
    <t>PORCENTAJE EJECUCION POIR (%)</t>
  </si>
  <si>
    <t>PORCENTAJE EJECUCION PSMV (%)</t>
  </si>
  <si>
    <t>PORCENTAJE EJECUCION PMGR (%)</t>
  </si>
  <si>
    <t>TONELADAS URBANAS DISPUESTAS SITIO DISPOSICION FINAL</t>
  </si>
  <si>
    <t>INDICE PERDIDAS POR SUSCRIPTOR ZONA URBANA (m3)</t>
  </si>
  <si>
    <t>PROYECCION COMPROMISOS Y USOS</t>
  </si>
  <si>
    <t>FUENTES DE FINANCIACION PARA INVERSION</t>
  </si>
  <si>
    <t>SERVICIO A LA DEUDA</t>
  </si>
  <si>
    <t>PAGO DE SUBSIDIOS A PRESTADORES DE ACUEDUCTO</t>
  </si>
  <si>
    <t>PAGO DE SUBSIDIOS A PRESTADORES DE ALCANTARILLADO</t>
  </si>
  <si>
    <t>PAGO DE SUBSIDIOS A PRESTADORES DE ASEO</t>
  </si>
  <si>
    <t>COMPROMISOS CON EL PDA PARA INVERSION</t>
  </si>
  <si>
    <t>COMPROMISOS PARA INVERSIÓN CON PRESTADORES DE ACUEDUCTO</t>
  </si>
  <si>
    <t>COMPROMISOS PARA INVERSIÓN CON PRESTADORES DE ALCANTARILLADO</t>
  </si>
  <si>
    <t>COMPROMISOS PARA INVERSIÓN CON PRESTADORES DE ASEO</t>
  </si>
  <si>
    <t>COMPROMISOS CON OTRO ESQUEMA DE INVERSIÓN DIFERENTE AL PDA</t>
  </si>
  <si>
    <t>1% DE LOS INGRESOS CORRIENTES (PROTECCIÓN DE CUENCAS)</t>
  </si>
  <si>
    <t>COOPERACIÓN INTERNACIONAL</t>
  </si>
  <si>
    <t>CRÉDITO BANCA MULTILATERAL</t>
  </si>
  <si>
    <t>CRÉDITO PÚBLICO</t>
  </si>
  <si>
    <t>OBRAS POR IMPUESTO</t>
  </si>
  <si>
    <t>PGN</t>
  </si>
  <si>
    <t>PROYECTOS CON EL PDA (PLANES DEPARTAMENTALES PARA EL MANEJO EMPRESARIAL DE LOS SERVICIOS DE AGUA Y SANEAMIENTO)</t>
  </si>
  <si>
    <t>PROYECTOS DE INVERSIÓN CON EL DEPARTAMENTO</t>
  </si>
  <si>
    <t>RECURSOS DEL PROGRAMA DE DESARROLLO CON ENFOQUE TERRITORIAL (PDET)</t>
  </si>
  <si>
    <t>RECURSOS OCAD PAZ</t>
  </si>
  <si>
    <t>RECURSOS PROPIOS</t>
  </si>
  <si>
    <t>REGALÍAS DIRECTAS</t>
  </si>
  <si>
    <t>SGP DE AGUA POTABLE Y SANEAMIENTO BÁSICO</t>
  </si>
  <si>
    <t>SGP PROPÓSITO GENERAL DE LIBRE INVERSIÓN</t>
  </si>
  <si>
    <t>TASA COMPENSADA</t>
  </si>
  <si>
    <t>VALOR DE INVERSIÓN VIA TARIFAS ESTABLECIDO POR EL PRESTADOR PARA ACUEDUCTO</t>
  </si>
  <si>
    <t>VALOR DE INVERSIÓN VIA TARIFAS ESTABLECIDO POR EL PRESTADOR PARA ALCANTARILLADO</t>
  </si>
  <si>
    <t>VALOR DE INVERSIÓN VIA TARIFAS ESTABLECIDO POR EL PRESTADOR PARA ASEO</t>
  </si>
  <si>
    <t>ASEO</t>
  </si>
  <si>
    <t>APROVECHAMIENTO DE RESIDUOS SÓLIDOS URBANOS</t>
  </si>
  <si>
    <t>ACUEDUCTO</t>
  </si>
  <si>
    <t>CALIDAD DEL AGUA RURAL</t>
  </si>
  <si>
    <t>CALIDAD DEL AGUA URBANA</t>
  </si>
  <si>
    <t>COBERTURA ACUEDUCTO RURAL</t>
  </si>
  <si>
    <t>COBERTURA ACUEDUCTO URBANA</t>
  </si>
  <si>
    <t>ALCANTARILLADO</t>
  </si>
  <si>
    <t>COBERTURA ALCANTARILLADO RURAL</t>
  </si>
  <si>
    <t>COBERTURA ALCANTARILLADO URBANA</t>
  </si>
  <si>
    <t>COBERTURA ASEO RURAL</t>
  </si>
  <si>
    <t>COBERTURA ASEO URBANA</t>
  </si>
  <si>
    <t>CONTINUIDAD URBANA</t>
  </si>
  <si>
    <t>ASEGURAMIENTO</t>
  </si>
  <si>
    <t>ÍNDICE DE PÉRDIDAS POR SUSCRIPTOR FACTURADO EN LA ZONA URBANA</t>
  </si>
  <si>
    <t>MICROMEDICIÓN URBANA</t>
  </si>
  <si>
    <t>PORCENTAJE EJECUCIÓN PMGR</t>
  </si>
  <si>
    <t>PORCENTAJE EJECUCIÓN POIR</t>
  </si>
  <si>
    <t>PORCENTAJE EJECUCIÓN PROYECTOS PGIRS</t>
  </si>
  <si>
    <t>PORCENTAJE EJECUCIÓN PSMV</t>
  </si>
  <si>
    <t>TONELADAS URBANAS DISPUESTAS SITIO DE DISPOSICIÓN FINAL ADECUADO</t>
  </si>
  <si>
    <t>TRATAMIENTO DE AGUAS RESIDUALES URBANA</t>
  </si>
  <si>
    <t>LINEA BASE</t>
  </si>
  <si>
    <t>META AÑO 1</t>
  </si>
  <si>
    <t>META AÑO 2</t>
  </si>
  <si>
    <t>META AÑO 3</t>
  </si>
  <si>
    <t>META AÑO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</si>
</sst>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indexed="81"/>
      <name val="Tahoma"/>
      <charset val="1"/>
    </font>
  </fonts>
  <fills count="11">
    <fill>
      <patternFill patternType="none"/>
    </fill>
    <fill>
      <patternFill patternType="gray125"/>
    </fill>
    <fill>
      <patternFill patternType="solid">
        <fgColor rgb="FF92CDDC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8C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5" tint="0.399945066682943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Alignment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7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0</xdr:colOff>
      <xdr:row>38</xdr:row>
      <xdr:rowOff>19050</xdr:rowOff>
    </xdr:to>
    <xdr:sp macro="" textlink="">
      <xdr:nvSpPr>
        <xdr:cNvPr id="3079" name="202" hidden="1">
          <a:extLst>
            <a:ext uri="{FF2B5EF4-FFF2-40B4-BE49-F238E27FC236}">
              <a16:creationId xmlns:a16="http://schemas.microsoft.com/office/drawing/2014/main" id="{35EA83F6-BCA3-4855-8CB8-6BFD6F7EDCA0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HermesDar&#237;o/Downloads/Modelo%20Plan%20Rector%2026042019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Inversiones Acueducto Urbano "/>
      <sheetName val="Inversiones Acueducto Rural"/>
      <sheetName val="Inversiones Alcantarillado Urb"/>
      <sheetName val="InversionesAlcantarillado Rural"/>
      <sheetName val="Inversiones Aseo Urbano"/>
      <sheetName val="Inversiones Aseo Rural"/>
      <sheetName val="Otras Inversiones"/>
      <sheetName val="Fuentes"/>
      <sheetName val="FLUJO FINANCIERO "/>
      <sheetName val="Indicadores"/>
      <sheetName val="CÓDIG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"/>
  <sheetViews>
    <sheetView zoomScale="90" zoomScaleNormal="90" workbookViewId="0">
      <selection activeCell="A21" sqref="A21"/>
    </sheetView>
  </sheetViews>
  <sheetFormatPr baseColWidth="10" defaultColWidth="9.28515625" defaultRowHeight="15" x14ac:dyDescent="0.25"/>
  <cols>
    <col min="1" max="1" width="68" style="6" bestFit="1" customWidth="1"/>
    <col min="2" max="5" width="20.5703125" customWidth="1"/>
    <col min="6" max="6" width="31.5703125" customWidth="1"/>
    <col min="7" max="7" width="29.7109375" customWidth="1"/>
    <col min="8" max="8" width="28.85546875" customWidth="1"/>
  </cols>
  <sheetData>
    <row r="1" spans="1:8" ht="35.65" customHeight="1" x14ac:dyDescent="0.25">
      <c r="A1" s="1" t="s">
        <v>33</v>
      </c>
      <c r="B1" s="2" t="s">
        <v>0</v>
      </c>
      <c r="C1" s="2" t="s">
        <v>1</v>
      </c>
      <c r="D1" s="2" t="s">
        <v>2</v>
      </c>
      <c r="E1" s="2" t="s">
        <v>3</v>
      </c>
      <c r="F1" s="3" t="s">
        <v>10</v>
      </c>
      <c r="G1" s="3" t="s">
        <v>11</v>
      </c>
      <c r="H1" s="3" t="s">
        <v>12</v>
      </c>
    </row>
    <row r="2" spans="1:8" x14ac:dyDescent="0.25">
      <c r="A2" t="s">
        <v>35</v>
      </c>
      <c r="B2">
        <v>120000000</v>
      </c>
      <c r="C2">
        <v>130000000</v>
      </c>
      <c r="D2">
        <v>140000000</v>
      </c>
      <c r="E2">
        <v>150000000</v>
      </c>
      <c r="F2" t="s">
        <v>57</v>
      </c>
      <c r="G2" t="s">
        <v>57</v>
      </c>
      <c r="H2" t="s">
        <v>57</v>
      </c>
    </row>
    <row r="3" spans="1:8" x14ac:dyDescent="0.25">
      <c r="A3" t="s">
        <v>36</v>
      </c>
      <c r="B3">
        <v>387000000</v>
      </c>
      <c r="C3">
        <v>406350000</v>
      </c>
      <c r="D3">
        <v>426667000</v>
      </c>
      <c r="E3">
        <v>448000000</v>
      </c>
      <c r="F3" t="s">
        <v>56</v>
      </c>
      <c r="G3" t="s">
        <v>56</v>
      </c>
      <c r="H3" t="s">
        <v>56</v>
      </c>
    </row>
    <row r="4" spans="1:8" x14ac:dyDescent="0.25">
      <c r="A4" t="s">
        <v>37</v>
      </c>
      <c r="B4">
        <v>40000000</v>
      </c>
      <c r="C4">
        <v>42000000</v>
      </c>
      <c r="D4">
        <v>44100000</v>
      </c>
      <c r="E4">
        <v>46305000</v>
      </c>
      <c r="F4" t="s">
        <v>56</v>
      </c>
      <c r="G4" t="s">
        <v>56</v>
      </c>
      <c r="H4" t="s">
        <v>56</v>
      </c>
    </row>
    <row r="5" spans="1:8" x14ac:dyDescent="0.25">
      <c r="A5" t="s">
        <v>38</v>
      </c>
      <c r="B5">
        <v>185000000</v>
      </c>
      <c r="C5">
        <v>194250000</v>
      </c>
      <c r="D5">
        <v>203962000</v>
      </c>
      <c r="E5">
        <v>214160000</v>
      </c>
      <c r="F5" t="s">
        <v>56</v>
      </c>
      <c r="G5" t="s">
        <v>56</v>
      </c>
      <c r="H5" t="s">
        <v>56</v>
      </c>
    </row>
    <row r="6" spans="1:8" x14ac:dyDescent="0.25">
      <c r="A6" t="s">
        <v>39</v>
      </c>
      <c r="B6">
        <v>102000000</v>
      </c>
      <c r="C6">
        <v>107100000</v>
      </c>
      <c r="D6">
        <v>112455000</v>
      </c>
      <c r="E6">
        <v>118077000</v>
      </c>
      <c r="F6" t="s">
        <v>56</v>
      </c>
      <c r="G6" t="s">
        <v>56</v>
      </c>
      <c r="H6" t="s">
        <v>56</v>
      </c>
    </row>
    <row r="7" spans="1:8" x14ac:dyDescent="0.25">
      <c r="A7" t="s">
        <v>40</v>
      </c>
      <c r="B7">
        <v>0</v>
      </c>
      <c r="C7">
        <v>0</v>
      </c>
      <c r="D7">
        <v>0</v>
      </c>
      <c r="E7">
        <v>0</v>
      </c>
      <c r="F7" t="s">
        <v>54</v>
      </c>
      <c r="G7" t="s">
        <v>54</v>
      </c>
      <c r="H7" t="s">
        <v>54</v>
      </c>
    </row>
    <row r="8" spans="1:8" x14ac:dyDescent="0.25">
      <c r="A8" t="s">
        <v>41</v>
      </c>
      <c r="B8">
        <v>0</v>
      </c>
      <c r="C8">
        <v>0</v>
      </c>
      <c r="D8">
        <v>0</v>
      </c>
      <c r="E8">
        <v>0</v>
      </c>
      <c r="F8" t="s">
        <v>54</v>
      </c>
      <c r="G8" t="s">
        <v>54</v>
      </c>
      <c r="H8" t="s">
        <v>54</v>
      </c>
    </row>
    <row r="9" spans="1:8" x14ac:dyDescent="0.25">
      <c r="A9" t="s">
        <v>42</v>
      </c>
      <c r="B9">
        <v>0</v>
      </c>
      <c r="C9">
        <v>0</v>
      </c>
      <c r="D9">
        <v>0</v>
      </c>
      <c r="E9">
        <v>0</v>
      </c>
      <c r="F9" t="s">
        <v>54</v>
      </c>
      <c r="G9" t="s">
        <v>54</v>
      </c>
      <c r="H9" t="s">
        <v>54</v>
      </c>
    </row>
    <row r="10" spans="1:8" x14ac:dyDescent="0.25">
      <c r="A10" t="s">
        <v>43</v>
      </c>
      <c r="B10">
        <v>0</v>
      </c>
      <c r="C10">
        <v>0</v>
      </c>
      <c r="D10">
        <v>0</v>
      </c>
      <c r="E10">
        <v>0</v>
      </c>
      <c r="F10" t="s">
        <v>54</v>
      </c>
      <c r="G10" t="s">
        <v>54</v>
      </c>
      <c r="H10" t="s">
        <v>54</v>
      </c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xr:uid="{00000000-0002-0000-0000-000000000000}">
          <x14:formula1>
            <xm:f>Catalogos!$D$2:$D$19</xm:f>
          </x14:formula1>
          <xm:sqref>F2:H10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9"/>
  <sheetViews>
    <sheetView zoomScale="90" zoomScaleNormal="90" workbookViewId="0">
      <selection activeCell="A38" sqref="A38"/>
    </sheetView>
  </sheetViews>
  <sheetFormatPr baseColWidth="10" defaultColWidth="9.28515625" defaultRowHeight="15" x14ac:dyDescent="0.25"/>
  <cols>
    <col min="1" max="1" width="94.28515625" style="6" customWidth="1"/>
    <col min="2" max="2" width="18" customWidth="1"/>
    <col min="3" max="3" width="16.5703125" customWidth="1"/>
    <col min="4" max="4" width="16.28515625" customWidth="1"/>
    <col min="5" max="5" width="15.7109375" customWidth="1"/>
  </cols>
  <sheetData>
    <row r="1" spans="1:5" ht="42.4" customHeight="1" x14ac:dyDescent="0.25">
      <c r="A1" s="1" t="s">
        <v>34</v>
      </c>
      <c r="B1" s="2" t="s">
        <v>0</v>
      </c>
      <c r="C1" s="2" t="s">
        <v>1</v>
      </c>
      <c r="D1" s="2" t="s">
        <v>2</v>
      </c>
      <c r="E1" s="2" t="s">
        <v>3</v>
      </c>
    </row>
    <row r="2" spans="1:5" x14ac:dyDescent="0.25">
      <c r="A2" t="s">
        <v>44</v>
      </c>
      <c r="B2">
        <v>0</v>
      </c>
      <c r="C2">
        <v>0</v>
      </c>
      <c r="D2">
        <v>0</v>
      </c>
      <c r="E2">
        <v>0</v>
      </c>
    </row>
    <row r="3" spans="1:5" x14ac:dyDescent="0.25">
      <c r="A3" t="s">
        <v>45</v>
      </c>
      <c r="B3">
        <v>0</v>
      </c>
      <c r="C3">
        <v>0</v>
      </c>
      <c r="D3">
        <v>0</v>
      </c>
      <c r="E3">
        <v>0</v>
      </c>
    </row>
    <row r="4" spans="1:5" x14ac:dyDescent="0.25">
      <c r="A4" t="s">
        <v>46</v>
      </c>
      <c r="B4">
        <v>0</v>
      </c>
      <c r="C4">
        <v>0</v>
      </c>
      <c r="D4">
        <v>0</v>
      </c>
      <c r="E4">
        <v>0</v>
      </c>
    </row>
    <row r="5" spans="1:5" x14ac:dyDescent="0.25">
      <c r="A5" t="s">
        <v>47</v>
      </c>
      <c r="B5">
        <v>0</v>
      </c>
      <c r="C5">
        <v>0</v>
      </c>
      <c r="D5">
        <v>0</v>
      </c>
      <c r="E5">
        <v>0</v>
      </c>
    </row>
    <row r="6" spans="1:5" x14ac:dyDescent="0.25">
      <c r="A6" t="s">
        <v>48</v>
      </c>
      <c r="B6">
        <v>0</v>
      </c>
      <c r="C6">
        <v>0</v>
      </c>
      <c r="D6">
        <v>0</v>
      </c>
      <c r="E6">
        <v>0</v>
      </c>
    </row>
    <row r="7" spans="1:5" x14ac:dyDescent="0.25">
      <c r="A7" t="s">
        <v>49</v>
      </c>
      <c r="B7">
        <v>0</v>
      </c>
      <c r="C7">
        <v>0</v>
      </c>
      <c r="D7">
        <v>0</v>
      </c>
      <c r="E7">
        <v>0</v>
      </c>
    </row>
    <row r="8" spans="1:5" x14ac:dyDescent="0.25">
      <c r="A8" t="s">
        <v>50</v>
      </c>
      <c r="B8">
        <v>0</v>
      </c>
      <c r="C8">
        <v>0</v>
      </c>
      <c r="D8">
        <v>0</v>
      </c>
      <c r="E8">
        <v>0</v>
      </c>
    </row>
    <row r="9" spans="1:5" x14ac:dyDescent="0.25">
      <c r="A9" t="s">
        <v>51</v>
      </c>
      <c r="B9">
        <v>0</v>
      </c>
      <c r="C9">
        <v>0</v>
      </c>
      <c r="D9">
        <v>0</v>
      </c>
      <c r="E9">
        <v>0</v>
      </c>
    </row>
    <row r="10" spans="1:5" x14ac:dyDescent="0.25">
      <c r="A10" t="s">
        <v>52</v>
      </c>
      <c r="B10">
        <v>0</v>
      </c>
      <c r="C10">
        <v>0</v>
      </c>
      <c r="D10">
        <v>0</v>
      </c>
      <c r="E10">
        <v>0</v>
      </c>
    </row>
    <row r="11" spans="1:5" x14ac:dyDescent="0.25">
      <c r="A11" t="s">
        <v>53</v>
      </c>
      <c r="B11">
        <v>0</v>
      </c>
      <c r="C11">
        <v>0</v>
      </c>
      <c r="D11">
        <v>0</v>
      </c>
      <c r="E11">
        <v>0</v>
      </c>
    </row>
    <row r="12" spans="1:5" x14ac:dyDescent="0.25">
      <c r="A12" t="s">
        <v>54</v>
      </c>
      <c r="B12">
        <v>0</v>
      </c>
      <c r="C12">
        <v>0</v>
      </c>
      <c r="D12">
        <v>0</v>
      </c>
      <c r="E12">
        <v>0</v>
      </c>
    </row>
    <row r="13" spans="1:5" x14ac:dyDescent="0.25">
      <c r="A13" t="s">
        <v>55</v>
      </c>
      <c r="B13">
        <v>0</v>
      </c>
      <c r="C13">
        <v>0</v>
      </c>
      <c r="D13">
        <v>0</v>
      </c>
      <c r="E13">
        <v>0</v>
      </c>
    </row>
    <row r="14" spans="1:5" x14ac:dyDescent="0.25">
      <c r="A14" t="s">
        <v>56</v>
      </c>
      <c r="B14">
        <f>+SUM(PlantillaTotalUsos!B3:B6)</f>
        <v>714000000</v>
      </c>
      <c r="C14">
        <f>+SUM(PlantillaTotalUsos!C3:C6)</f>
        <v>749700000</v>
      </c>
      <c r="D14">
        <f>+SUM(PlantillaTotalUsos!D3:D6)</f>
        <v>787184000</v>
      </c>
      <c r="E14">
        <f>+SUM(PlantillaTotalUsos!E3:E6)</f>
        <v>826542000</v>
      </c>
    </row>
    <row r="15" spans="1:5" x14ac:dyDescent="0.25">
      <c r="A15" t="s">
        <v>57</v>
      </c>
      <c r="B15">
        <f>+PlantillaTotalUsos!B2</f>
        <v>120000000</v>
      </c>
      <c r="C15">
        <f>+PlantillaTotalUsos!C2</f>
        <v>130000000</v>
      </c>
      <c r="D15">
        <f>+PlantillaTotalUsos!D2</f>
        <v>140000000</v>
      </c>
      <c r="E15">
        <f>+PlantillaTotalUsos!E2</f>
        <v>150000000</v>
      </c>
    </row>
    <row r="16" spans="1:5" x14ac:dyDescent="0.25">
      <c r="A16" t="s">
        <v>58</v>
      </c>
      <c r="B16">
        <v>0</v>
      </c>
      <c r="C16">
        <v>0</v>
      </c>
      <c r="D16">
        <v>0</v>
      </c>
      <c r="E16">
        <v>0</v>
      </c>
    </row>
    <row r="17" spans="1:5" x14ac:dyDescent="0.25">
      <c r="A17" t="s">
        <v>59</v>
      </c>
      <c r="B17">
        <v>0</v>
      </c>
      <c r="C17">
        <v>0</v>
      </c>
      <c r="D17">
        <v>0</v>
      </c>
      <c r="E17">
        <v>0</v>
      </c>
    </row>
    <row r="18" spans="1:5" x14ac:dyDescent="0.25">
      <c r="A18" t="s">
        <v>60</v>
      </c>
      <c r="B18">
        <v>0</v>
      </c>
      <c r="C18">
        <v>0</v>
      </c>
      <c r="D18">
        <v>0</v>
      </c>
      <c r="E18">
        <v>0</v>
      </c>
    </row>
    <row r="19" spans="1:5" x14ac:dyDescent="0.25">
      <c r="A19" t="s">
        <v>61</v>
      </c>
      <c r="B19">
        <v>0</v>
      </c>
      <c r="C19">
        <v>0</v>
      </c>
      <c r="D19">
        <v>0</v>
      </c>
      <c r="E19"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6"/>
  <sheetViews>
    <sheetView tabSelected="1" zoomScale="90" zoomScaleNormal="90" workbookViewId="0">
      <selection activeCell="A11" sqref="A11"/>
    </sheetView>
  </sheetViews>
  <sheetFormatPr baseColWidth="10" defaultColWidth="9.140625" defaultRowHeight="15" x14ac:dyDescent="0.25"/>
  <cols>
    <col min="1" max="1" width="30.42578125" customWidth="1"/>
    <col min="2" max="2" width="24.28515625" customWidth="1"/>
    <col min="3" max="3" width="23.7109375" customWidth="1"/>
    <col min="4" max="4" width="20.5703125" customWidth="1"/>
    <col min="5" max="5" width="21.42578125" customWidth="1"/>
    <col min="6" max="6" width="22.42578125" customWidth="1"/>
    <col min="7" max="7" width="27.28515625" customWidth="1"/>
    <col min="8" max="8" width="28.28515625" customWidth="1"/>
    <col min="9" max="9" width="23.28515625" customWidth="1"/>
    <col min="10" max="10" width="22.42578125" customWidth="1"/>
    <col min="11" max="11" width="21.28515625" customWidth="1"/>
    <col min="12" max="12" width="35" customWidth="1"/>
    <col min="13" max="13" width="31.5703125" customWidth="1"/>
    <col min="14" max="14" width="21.7109375" customWidth="1"/>
    <col min="15" max="15" width="40.5703125" customWidth="1"/>
    <col min="16" max="16" width="25.140625" customWidth="1"/>
    <col min="17" max="17" width="20.5703125" customWidth="1"/>
    <col min="18" max="18" width="20.7109375" customWidth="1"/>
    <col min="19" max="19" width="19.28515625" customWidth="1"/>
  </cols>
  <sheetData>
    <row r="1" spans="1:19" ht="43.9" customHeight="1" x14ac:dyDescent="0.25">
      <c r="A1" s="1" t="s">
        <v>23</v>
      </c>
      <c r="B1" s="7" t="s">
        <v>13</v>
      </c>
      <c r="C1" s="7" t="s">
        <v>14</v>
      </c>
      <c r="D1" s="7" t="s">
        <v>21</v>
      </c>
      <c r="E1" s="7" t="s">
        <v>22</v>
      </c>
      <c r="F1" s="7" t="s">
        <v>15</v>
      </c>
      <c r="G1" s="8" t="s">
        <v>16</v>
      </c>
      <c r="H1" s="8" t="s">
        <v>17</v>
      </c>
      <c r="I1" s="8" t="s">
        <v>18</v>
      </c>
      <c r="J1" s="9" t="s">
        <v>19</v>
      </c>
      <c r="K1" s="9" t="s">
        <v>20</v>
      </c>
      <c r="L1" s="9" t="s">
        <v>31</v>
      </c>
      <c r="M1" s="9" t="s">
        <v>26</v>
      </c>
      <c r="N1" s="10" t="s">
        <v>25</v>
      </c>
      <c r="O1" s="10" t="s">
        <v>32</v>
      </c>
      <c r="P1" s="10" t="s">
        <v>27</v>
      </c>
      <c r="Q1" s="10" t="s">
        <v>28</v>
      </c>
      <c r="R1" s="10" t="s">
        <v>29</v>
      </c>
      <c r="S1" s="10" t="s">
        <v>30</v>
      </c>
    </row>
    <row r="2" spans="1:19" x14ac:dyDescent="0.25">
      <c r="A2" t="s">
        <v>84</v>
      </c>
      <c r="B2">
        <v>0.96260000000000001</v>
      </c>
      <c r="C2">
        <v>0.79879999999999995</v>
      </c>
      <c r="D2">
        <v>1.9099999999999999E-2</v>
      </c>
      <c r="E2">
        <v>1.9099999999999999E-2</v>
      </c>
      <c r="F2">
        <v>20</v>
      </c>
      <c r="G2">
        <v>0.90090000000000003</v>
      </c>
      <c r="H2">
        <v>0.26219999999999999</v>
      </c>
      <c r="I2">
        <v>0.9</v>
      </c>
      <c r="J2">
        <v>0.88790000000000002</v>
      </c>
      <c r="K2">
        <v>0.32219999999999999</v>
      </c>
      <c r="L2">
        <v>80</v>
      </c>
      <c r="M2">
        <v>0.1</v>
      </c>
      <c r="N2">
        <v>90</v>
      </c>
      <c r="O2">
        <v>3</v>
      </c>
      <c r="P2">
        <v>0.8</v>
      </c>
      <c r="Q2">
        <v>0.7</v>
      </c>
      <c r="R2">
        <v>0.6</v>
      </c>
      <c r="S2">
        <v>0.8</v>
      </c>
    </row>
    <row r="3" spans="1:19" x14ac:dyDescent="0.25">
      <c r="A3" t="s">
        <v>85</v>
      </c>
      <c r="B3">
        <v>0.97</v>
      </c>
      <c r="C3">
        <v>0.8</v>
      </c>
      <c r="D3">
        <v>1.4999999999999999E-2</v>
      </c>
      <c r="E3">
        <v>1.4999999999999999E-2</v>
      </c>
      <c r="F3">
        <v>21</v>
      </c>
      <c r="G3">
        <v>0.91</v>
      </c>
      <c r="H3">
        <v>0.27</v>
      </c>
      <c r="I3">
        <v>0.91</v>
      </c>
      <c r="J3">
        <v>0.9</v>
      </c>
      <c r="K3">
        <v>0.33</v>
      </c>
      <c r="L3">
        <v>92</v>
      </c>
      <c r="M3">
        <v>0.12</v>
      </c>
      <c r="N3">
        <v>91</v>
      </c>
      <c r="O3">
        <v>3</v>
      </c>
      <c r="P3">
        <v>0.82</v>
      </c>
      <c r="Q3">
        <v>0.72</v>
      </c>
      <c r="R3">
        <v>0.62</v>
      </c>
      <c r="S3">
        <v>0.82</v>
      </c>
    </row>
    <row r="4" spans="1:19" x14ac:dyDescent="0.25">
      <c r="A4" t="s">
        <v>86</v>
      </c>
      <c r="B4">
        <v>0.97499999999999998</v>
      </c>
      <c r="C4">
        <v>0.81</v>
      </c>
      <c r="D4">
        <v>0.01</v>
      </c>
      <c r="E4">
        <v>0.01</v>
      </c>
      <c r="F4">
        <v>22</v>
      </c>
      <c r="G4">
        <v>0.92</v>
      </c>
      <c r="H4">
        <v>0.28000000000000003</v>
      </c>
      <c r="I4">
        <v>0.92</v>
      </c>
      <c r="J4">
        <v>0.92</v>
      </c>
      <c r="K4">
        <v>0.33500000000000002</v>
      </c>
      <c r="L4">
        <v>85</v>
      </c>
      <c r="M4">
        <v>0.15</v>
      </c>
      <c r="N4">
        <v>92</v>
      </c>
      <c r="O4">
        <v>2</v>
      </c>
      <c r="P4">
        <v>0.85</v>
      </c>
      <c r="Q4">
        <v>0.75</v>
      </c>
      <c r="R4">
        <v>0.75</v>
      </c>
      <c r="S4">
        <v>0.85</v>
      </c>
    </row>
    <row r="5" spans="1:19" x14ac:dyDescent="0.25">
      <c r="A5" t="s">
        <v>87</v>
      </c>
      <c r="B5">
        <v>0.98</v>
      </c>
      <c r="C5">
        <v>0.83</v>
      </c>
      <c r="D5">
        <v>5.0000000000000001E-3</v>
      </c>
      <c r="E5">
        <v>5.0000000000000001E-3</v>
      </c>
      <c r="F5">
        <v>23</v>
      </c>
      <c r="G5">
        <v>0.93</v>
      </c>
      <c r="H5">
        <v>0.28999999999999998</v>
      </c>
      <c r="I5">
        <v>0.93</v>
      </c>
      <c r="J5">
        <v>0.93</v>
      </c>
      <c r="K5">
        <v>0.34</v>
      </c>
      <c r="L5">
        <v>88</v>
      </c>
      <c r="M5">
        <v>0.18</v>
      </c>
      <c r="N5">
        <v>93</v>
      </c>
      <c r="O5">
        <v>2</v>
      </c>
      <c r="P5">
        <v>0.88</v>
      </c>
      <c r="Q5">
        <v>0.78</v>
      </c>
      <c r="R5">
        <v>0.68</v>
      </c>
      <c r="S5">
        <v>0.88</v>
      </c>
    </row>
    <row r="6" spans="1:19" x14ac:dyDescent="0.25">
      <c r="A6" t="s">
        <v>88</v>
      </c>
      <c r="B6">
        <v>0.99</v>
      </c>
      <c r="C6">
        <v>0.85</v>
      </c>
      <c r="D6">
        <v>0</v>
      </c>
      <c r="E6">
        <v>0</v>
      </c>
      <c r="F6">
        <v>24</v>
      </c>
      <c r="G6">
        <v>0.95</v>
      </c>
      <c r="H6">
        <v>0.3</v>
      </c>
      <c r="I6">
        <v>0.94</v>
      </c>
      <c r="J6">
        <v>0.95</v>
      </c>
      <c r="K6">
        <v>0.35</v>
      </c>
      <c r="L6">
        <v>90</v>
      </c>
      <c r="M6">
        <v>0.2</v>
      </c>
      <c r="N6">
        <v>95</v>
      </c>
      <c r="O6">
        <v>1</v>
      </c>
      <c r="P6">
        <v>0.9</v>
      </c>
      <c r="Q6">
        <v>0.8</v>
      </c>
      <c r="R6">
        <v>0.7</v>
      </c>
      <c r="S6">
        <v>0.9</v>
      </c>
    </row>
  </sheetData>
  <pageMargins left="0.7" right="0.7" top="0.75" bottom="0.75" header="0.3" footer="0.3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19"/>
  <sheetViews>
    <sheetView zoomScale="90" zoomScaleNormal="90" workbookViewId="0">
      <selection activeCell="B37" sqref="B37:B38"/>
    </sheetView>
  </sheetViews>
  <sheetFormatPr baseColWidth="10" defaultColWidth="9.28515625" defaultRowHeight="15" x14ac:dyDescent="0.25"/>
  <cols>
    <col min="1" max="1" width="33.28515625" style="6" customWidth="1"/>
    <col min="2" max="2" width="82.5703125" style="6" customWidth="1"/>
    <col min="3" max="3" width="47.42578125" customWidth="1"/>
  </cols>
  <sheetData>
    <row r="1" spans="1:3" ht="45.4" customHeight="1" x14ac:dyDescent="0.25">
      <c r="A1" s="1" t="s">
        <v>4</v>
      </c>
      <c r="B1" s="1" t="s">
        <v>5</v>
      </c>
      <c r="C1" s="4" t="s">
        <v>6</v>
      </c>
    </row>
    <row r="2" spans="1:3" x14ac:dyDescent="0.25">
      <c r="A2" t="s">
        <v>62</v>
      </c>
      <c r="B2" t="s">
        <v>63</v>
      </c>
      <c r="C2">
        <v>72348520</v>
      </c>
    </row>
    <row r="3" spans="1:3" x14ac:dyDescent="0.25">
      <c r="A3" t="s">
        <v>64</v>
      </c>
      <c r="B3" t="s">
        <v>65</v>
      </c>
      <c r="C3">
        <v>180871300</v>
      </c>
    </row>
    <row r="4" spans="1:3" x14ac:dyDescent="0.25">
      <c r="A4" t="s">
        <v>64</v>
      </c>
      <c r="B4" t="s">
        <v>66</v>
      </c>
      <c r="C4">
        <v>217045560</v>
      </c>
    </row>
    <row r="5" spans="1:3" x14ac:dyDescent="0.25">
      <c r="A5" t="s">
        <v>64</v>
      </c>
      <c r="B5" t="s">
        <v>67</v>
      </c>
      <c r="C5">
        <v>253219820</v>
      </c>
    </row>
    <row r="6" spans="1:3" x14ac:dyDescent="0.25">
      <c r="A6" t="s">
        <v>64</v>
      </c>
      <c r="B6" t="s">
        <v>68</v>
      </c>
      <c r="C6">
        <v>289394080</v>
      </c>
    </row>
    <row r="7" spans="1:3" x14ac:dyDescent="0.25">
      <c r="A7" t="s">
        <v>69</v>
      </c>
      <c r="B7" t="s">
        <v>70</v>
      </c>
      <c r="C7">
        <v>325568340</v>
      </c>
    </row>
    <row r="8" spans="1:3" x14ac:dyDescent="0.25">
      <c r="A8" t="s">
        <v>69</v>
      </c>
      <c r="B8" t="s">
        <v>71</v>
      </c>
      <c r="C8">
        <v>361742600</v>
      </c>
    </row>
    <row r="9" spans="1:3" x14ac:dyDescent="0.25">
      <c r="A9" t="s">
        <v>62</v>
      </c>
      <c r="B9" t="s">
        <v>72</v>
      </c>
      <c r="C9">
        <v>289394080</v>
      </c>
    </row>
    <row r="10" spans="1:3" x14ac:dyDescent="0.25">
      <c r="A10" t="s">
        <v>62</v>
      </c>
      <c r="B10" t="s">
        <v>73</v>
      </c>
      <c r="C10">
        <v>253219820</v>
      </c>
    </row>
    <row r="11" spans="1:3" x14ac:dyDescent="0.25">
      <c r="A11" t="s">
        <v>64</v>
      </c>
      <c r="B11" t="s">
        <v>74</v>
      </c>
      <c r="C11">
        <v>723485200</v>
      </c>
    </row>
    <row r="12" spans="1:3" x14ac:dyDescent="0.25">
      <c r="A12" t="s">
        <v>75</v>
      </c>
      <c r="B12" t="s">
        <v>76</v>
      </c>
      <c r="C12">
        <v>72348520</v>
      </c>
    </row>
    <row r="13" spans="1:3" x14ac:dyDescent="0.25">
      <c r="A13" t="s">
        <v>75</v>
      </c>
      <c r="B13" t="s">
        <v>77</v>
      </c>
      <c r="C13">
        <v>36174260</v>
      </c>
    </row>
    <row r="14" spans="1:3" x14ac:dyDescent="0.25">
      <c r="A14" t="s">
        <v>75</v>
      </c>
      <c r="B14" t="s">
        <v>78</v>
      </c>
      <c r="C14">
        <v>108522780</v>
      </c>
    </row>
    <row r="15" spans="1:3" x14ac:dyDescent="0.25">
      <c r="A15" t="s">
        <v>75</v>
      </c>
      <c r="B15" t="s">
        <v>79</v>
      </c>
      <c r="C15">
        <v>36174260</v>
      </c>
    </row>
    <row r="16" spans="1:3" x14ac:dyDescent="0.25">
      <c r="A16" t="s">
        <v>75</v>
      </c>
      <c r="B16" t="s">
        <v>80</v>
      </c>
      <c r="C16">
        <v>144697040</v>
      </c>
    </row>
    <row r="17" spans="1:3" x14ac:dyDescent="0.25">
      <c r="A17" t="s">
        <v>75</v>
      </c>
      <c r="B17" t="s">
        <v>81</v>
      </c>
      <c r="C17">
        <v>180871300</v>
      </c>
    </row>
    <row r="18" spans="1:3" x14ac:dyDescent="0.25">
      <c r="A18" t="s">
        <v>62</v>
      </c>
      <c r="B18" t="s">
        <v>82</v>
      </c>
      <c r="C18">
        <v>36174260</v>
      </c>
    </row>
    <row r="19" spans="1:3" x14ac:dyDescent="0.25">
      <c r="A19" t="s">
        <v>69</v>
      </c>
      <c r="B19" t="s">
        <v>83</v>
      </c>
      <c r="C19">
        <v>36174260</v>
      </c>
    </row>
  </sheetData>
  <pageMargins left="0.7" right="0.7" top="0.75" bottom="0.75" header="0.3" footer="0.3"/>
  <pageSetup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9"/>
  <sheetViews>
    <sheetView zoomScale="90" zoomScaleNormal="90" workbookViewId="0">
      <selection activeCell="D1" sqref="D1"/>
    </sheetView>
  </sheetViews>
  <sheetFormatPr baseColWidth="10" defaultColWidth="9.140625" defaultRowHeight="15" x14ac:dyDescent="0.25"/>
  <cols>
    <col min="1" max="1" width="20.7109375" customWidth="1"/>
    <col min="2" max="2" width="22.85546875" customWidth="1"/>
    <col min="3" max="3" width="16.7109375" customWidth="1"/>
    <col min="4" max="4" width="26.7109375" customWidth="1"/>
    <col min="5" max="5" width="18.7109375" customWidth="1"/>
    <col min="6" max="6" width="18.85546875" customWidth="1"/>
    <col min="7" max="7" width="21.28515625" customWidth="1"/>
    <col min="8" max="8" width="22.28515625" customWidth="1"/>
  </cols>
  <sheetData>
    <row r="1" spans="1:8" ht="43.15" customHeight="1" x14ac:dyDescent="0.25">
      <c r="A1" s="5" t="s">
        <v>7</v>
      </c>
      <c r="B1" s="5" t="s">
        <v>33</v>
      </c>
      <c r="C1" s="5" t="s">
        <v>8</v>
      </c>
      <c r="D1" s="5" t="s">
        <v>34</v>
      </c>
      <c r="E1" s="5" t="s">
        <v>9</v>
      </c>
      <c r="F1" s="5" t="s">
        <v>5</v>
      </c>
      <c r="G1" s="5" t="s">
        <v>24</v>
      </c>
      <c r="H1" s="5" t="s">
        <v>23</v>
      </c>
    </row>
    <row r="2" spans="1:8" x14ac:dyDescent="0.25">
      <c r="A2">
        <v>5805</v>
      </c>
      <c r="B2" t="s">
        <v>35</v>
      </c>
      <c r="C2">
        <v>5798</v>
      </c>
      <c r="D2" t="s">
        <v>44</v>
      </c>
      <c r="E2">
        <v>5779</v>
      </c>
      <c r="F2" t="s">
        <v>63</v>
      </c>
      <c r="G2">
        <v>5822</v>
      </c>
      <c r="H2" t="s">
        <v>84</v>
      </c>
    </row>
    <row r="3" spans="1:8" x14ac:dyDescent="0.25">
      <c r="A3">
        <v>5806</v>
      </c>
      <c r="B3" t="s">
        <v>36</v>
      </c>
      <c r="C3">
        <v>5795</v>
      </c>
      <c r="D3" t="s">
        <v>45</v>
      </c>
      <c r="E3">
        <v>5771</v>
      </c>
      <c r="F3" t="s">
        <v>65</v>
      </c>
      <c r="G3">
        <v>5823</v>
      </c>
      <c r="H3" t="s">
        <v>85</v>
      </c>
    </row>
    <row r="4" spans="1:8" x14ac:dyDescent="0.25">
      <c r="A4">
        <v>5807</v>
      </c>
      <c r="B4" t="s">
        <v>37</v>
      </c>
      <c r="C4">
        <v>5796</v>
      </c>
      <c r="D4" t="s">
        <v>46</v>
      </c>
      <c r="E4">
        <v>5770</v>
      </c>
      <c r="F4" t="s">
        <v>66</v>
      </c>
      <c r="G4">
        <v>5824</v>
      </c>
      <c r="H4" t="s">
        <v>86</v>
      </c>
    </row>
    <row r="5" spans="1:8" x14ac:dyDescent="0.25">
      <c r="A5">
        <v>5808</v>
      </c>
      <c r="B5" t="s">
        <v>38</v>
      </c>
      <c r="C5">
        <v>5797</v>
      </c>
      <c r="D5" t="s">
        <v>47</v>
      </c>
      <c r="E5">
        <v>5769</v>
      </c>
      <c r="F5" t="s">
        <v>67</v>
      </c>
      <c r="G5">
        <v>5825</v>
      </c>
      <c r="H5" t="s">
        <v>87</v>
      </c>
    </row>
    <row r="6" spans="1:8" x14ac:dyDescent="0.25">
      <c r="A6">
        <v>5809</v>
      </c>
      <c r="B6" t="s">
        <v>39</v>
      </c>
      <c r="C6">
        <v>5794</v>
      </c>
      <c r="D6" t="s">
        <v>48</v>
      </c>
      <c r="E6">
        <v>5768</v>
      </c>
      <c r="F6" t="s">
        <v>68</v>
      </c>
      <c r="G6">
        <v>5826</v>
      </c>
      <c r="H6" t="s">
        <v>88</v>
      </c>
    </row>
    <row r="7" spans="1:8" x14ac:dyDescent="0.25">
      <c r="A7">
        <v>5810</v>
      </c>
      <c r="B7" t="s">
        <v>40</v>
      </c>
      <c r="C7">
        <v>5793</v>
      </c>
      <c r="D7" t="s">
        <v>49</v>
      </c>
      <c r="E7">
        <v>5774</v>
      </c>
      <c r="F7" t="s">
        <v>70</v>
      </c>
    </row>
    <row r="8" spans="1:8" x14ac:dyDescent="0.25">
      <c r="A8">
        <v>5811</v>
      </c>
      <c r="B8" t="s">
        <v>41</v>
      </c>
      <c r="C8">
        <v>5800</v>
      </c>
      <c r="D8" t="s">
        <v>50</v>
      </c>
      <c r="E8">
        <v>5773</v>
      </c>
      <c r="F8" t="s">
        <v>71</v>
      </c>
    </row>
    <row r="9" spans="1:8" x14ac:dyDescent="0.25">
      <c r="A9">
        <v>5812</v>
      </c>
      <c r="B9" t="s">
        <v>42</v>
      </c>
      <c r="C9">
        <v>5799</v>
      </c>
      <c r="D9" t="s">
        <v>51</v>
      </c>
      <c r="E9">
        <v>5777</v>
      </c>
      <c r="F9" t="s">
        <v>72</v>
      </c>
    </row>
    <row r="10" spans="1:8" x14ac:dyDescent="0.25">
      <c r="A10">
        <v>5813</v>
      </c>
      <c r="B10" t="s">
        <v>43</v>
      </c>
      <c r="C10">
        <v>5801</v>
      </c>
      <c r="D10" t="s">
        <v>52</v>
      </c>
      <c r="E10">
        <v>5776</v>
      </c>
      <c r="F10" t="s">
        <v>73</v>
      </c>
    </row>
    <row r="11" spans="1:8" x14ac:dyDescent="0.25">
      <c r="C11">
        <v>5802</v>
      </c>
      <c r="D11" t="s">
        <v>53</v>
      </c>
      <c r="E11">
        <v>5772</v>
      </c>
      <c r="F11" t="s">
        <v>74</v>
      </c>
    </row>
    <row r="12" spans="1:8" x14ac:dyDescent="0.25">
      <c r="C12">
        <v>5791</v>
      </c>
      <c r="D12" t="s">
        <v>54</v>
      </c>
      <c r="E12">
        <v>5781</v>
      </c>
      <c r="F12" t="s">
        <v>76</v>
      </c>
    </row>
    <row r="13" spans="1:8" x14ac:dyDescent="0.25">
      <c r="C13">
        <v>5792</v>
      </c>
      <c r="D13" t="s">
        <v>55</v>
      </c>
      <c r="E13">
        <v>5780</v>
      </c>
      <c r="F13" t="s">
        <v>77</v>
      </c>
    </row>
    <row r="14" spans="1:8" x14ac:dyDescent="0.25">
      <c r="C14">
        <v>5789</v>
      </c>
      <c r="D14" t="s">
        <v>56</v>
      </c>
      <c r="E14">
        <v>5785</v>
      </c>
      <c r="F14" t="s">
        <v>78</v>
      </c>
    </row>
    <row r="15" spans="1:8" x14ac:dyDescent="0.25">
      <c r="C15">
        <v>5790</v>
      </c>
      <c r="D15" t="s">
        <v>57</v>
      </c>
      <c r="E15">
        <v>5783</v>
      </c>
      <c r="F15" t="s">
        <v>79</v>
      </c>
    </row>
    <row r="16" spans="1:8" x14ac:dyDescent="0.25">
      <c r="C16">
        <v>5803</v>
      </c>
      <c r="D16" t="s">
        <v>58</v>
      </c>
      <c r="E16">
        <v>5782</v>
      </c>
      <c r="F16" t="s">
        <v>80</v>
      </c>
    </row>
    <row r="17" spans="3:6" x14ac:dyDescent="0.25">
      <c r="C17">
        <v>5786</v>
      </c>
      <c r="D17" t="s">
        <v>59</v>
      </c>
      <c r="E17">
        <v>5784</v>
      </c>
      <c r="F17" t="s">
        <v>81</v>
      </c>
    </row>
    <row r="18" spans="3:6" x14ac:dyDescent="0.25">
      <c r="C18">
        <v>5787</v>
      </c>
      <c r="D18" t="s">
        <v>60</v>
      </c>
      <c r="E18">
        <v>5778</v>
      </c>
      <c r="F18" t="s">
        <v>82</v>
      </c>
    </row>
    <row r="19" spans="3:6" x14ac:dyDescent="0.25">
      <c r="C19">
        <v>5788</v>
      </c>
      <c r="D19" t="s">
        <v>61</v>
      </c>
      <c r="E19">
        <v>5775</v>
      </c>
      <c r="F19" t="s">
        <v>83</v>
      </c>
    </row>
  </sheetData>
  <sheetProtection password="C44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PlantillaTotalUsos</vt:lpstr>
      <vt:lpstr>PlantillaFuentes</vt:lpstr>
      <vt:lpstr>PlantillaMetasLineaBaseAPSB</vt:lpstr>
      <vt:lpstr>PlantillaMetasRecursosAPSB</vt:lpstr>
      <vt:lpstr>Catalogos</vt:lpstr>
      <vt:lpstr>Compromisos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Nicolás Martinez</dc:creator>
  <cp:lastModifiedBy>JANUS R5</cp:lastModifiedBy>
  <dcterms:created xsi:type="dcterms:W3CDTF">2020-03-24T17:16:45Z</dcterms:created>
  <dcterms:modified xsi:type="dcterms:W3CDTF">2021-05-30T01:24:02Z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2.5.1</vt:lpwstr>
  </property>
</Properties>
</file>