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 Restrepo\Desktop\SINAS FINAL\"/>
    </mc:Choice>
  </mc:AlternateContent>
  <xr:revisionPtr revIDLastSave="0" documentId="8_{10D75E59-2FE8-4AEE-AF48-C3053F9CD02B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5" i="4"/>
  <c r="C3" i="4"/>
  <c r="C14" i="3"/>
  <c r="E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0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A12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2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6" authorId="0" shapeId="0" xr:uid="{00000000-0006-0000-0000-000005000000}">
      <text/>
    </comment>
    <comment ref="G16" authorId="0" shapeId="0" xr:uid="{00000000-0006-0000-0000-000007000000}">
      <text/>
    </comment>
    <comment ref="H16" authorId="0" shapeId="0" xr:uid="{00000000-0006-0000-0000-000009000000}">
      <text/>
    </comment>
    <comment ref="I16" authorId="0" shapeId="0" xr:uid="{00000000-0006-0000-0000-00000B000000}">
      <text/>
    </comment>
    <comment ref="J16" authorId="0" shapeId="0" xr:uid="{00000000-0006-0000-0000-00000D000000}">
      <text/>
    </comment>
    <comment ref="K16" authorId="0" shapeId="0" xr:uid="{00000000-0006-0000-0000-00000F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2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2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2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K2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2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2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P2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3" authorId="0" shapeId="0" xr:uid="{28D4B332-0F8C-49BF-8449-08904277E084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3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3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3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3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K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3" authorId="0" shapeId="0" xr:uid="{DA7303E8-E6A4-41B4-B212-E58A00FE4007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3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P3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4" authorId="0" shapeId="0" xr:uid="{613586FD-AA87-4028-93A6-85D35013666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4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4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4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4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4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K4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4" authorId="0" shapeId="0" xr:uid="{CB9C4CD2-3410-4CD0-B718-B2AE98AF7D7E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4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P4" authorId="0" shapeId="0" xr:uid="{708B1A7F-5AF2-442C-8BAB-14241F013673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5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5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G5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5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5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5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K5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5" authorId="0" shapeId="0" xr:uid="{0A0C9883-F651-475D-A913-1DD611859854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5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P5" authorId="0" shapeId="0" xr:uid="{16A301A8-51B3-4F6E-84EF-76A01F642B42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B6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C6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6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H6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I6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J6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K6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M6" authorId="0" shapeId="0" xr:uid="{ABB5E0E1-1F8E-4D88-A20B-2BB384AB42E5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N6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  <comment ref="P6" authorId="0" shapeId="0" xr:uid="{A604E09A-C691-4AF1-AF26-9A21B42F6E7D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<sst xmlns="http://schemas.openxmlformats.org/spreadsheetml/2006/main" count="178" uniqueCount="90">
  <si>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</si>
  <si>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</si>
  <si>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</si>
  <si>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</si>
  <si>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</si>
  <si>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</si>
  <si>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</si>
  <si>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</si>
  <si>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</si>
  <si>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</si>
  <si>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</si>
  <si>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</si>
  <si>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</si>
  <si>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</si>
  <si>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</si>
  <si>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</si>
  <si>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</si>
  <si>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</si>
  <si>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</si>
  <si>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</si>
  <si>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</si>
  <si>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</si>
  <si>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</si>
  <si>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</si>
  <si>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</si>
  <si>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</si>
  <si>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</si>
  <si>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</si>
  <si>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</si>
  <si>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</si>
  <si>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</si>
  <si>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</si>
  <si>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</si>
  <si>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</si>
  <si>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</si>
  <si>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</si>
  <si>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</si>
  <si>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</si>
  <si>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</si>
  <si>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</si>
  <si>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</si>
  <si>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</si>
  <si>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</si>
  <si>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</si>
  <si>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</si>
  <si>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</si>
  <si>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</si>
  <si>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</si>
  <si>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</si>
  <si>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</si>
  <si>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</si>
  <si>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</si>
  <si>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</si>
  <si>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</si>
  <si>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</si>
  <si>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</si>
  <si>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</si>
  <si>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</si>
  <si>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</si>
  <si>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</si>
  <si>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</si>
  <si>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</si>
  <si>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</si>
  <si>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</si>
  <si>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</si>
  <si>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</si>
  <si>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</si>
  <si>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</si>
  <si>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</si>
  <si>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</si>
  <si>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</si>
  <si>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</si>
  <si>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</si>
  <si>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</si>
  <si>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</si>
  <si>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</si>
  <si>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</si>
  <si>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</si>
  <si>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</si>
  <si>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</si>
  <si>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</si>
  <si>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</si>
  <si>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</si>
  <si>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</si>
  <si>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</si>
  <si>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</si>
  <si>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</si>
  <si>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</si>
  <si>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</si>
  <si>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6,25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</si>
</sst>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0" fontId="0" fillId="11" borderId="0" xfId="0" applyFill="1"/>
    <xf numFmtId="1" fontId="0" fillId="12" borderId="1" xfId="0" applyNumberFormat="1" applyFill="1" applyBorder="1"/>
    <xf numFmtId="0" fontId="0" fillId="13" borderId="0" xfId="0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1790700</xdr:colOff>
      <xdr:row>48</xdr:row>
      <xdr:rowOff>123825</xdr:rowOff>
    </xdr:to>
    <xdr:sp macro="" textlink="">
      <xdr:nvSpPr>
        <xdr:cNvPr id="1041" name="202" hidden="1">
          <a:extLst>
            <a:ext uri="{FF2B5EF4-FFF2-40B4-BE49-F238E27FC236}">
              <a16:creationId xmlns:a16="http://schemas.microsoft.com/office/drawing/2014/main" id="{FDD5AC6B-FD2C-4086-ACB5-7C801B7A374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4B1AE263-FDC5-440C-8FB0-DC145789825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9" name="202" hidden="1">
          <a:extLst>
            <a:ext uri="{FF2B5EF4-FFF2-40B4-BE49-F238E27FC236}">
              <a16:creationId xmlns:a16="http://schemas.microsoft.com/office/drawing/2014/main" id="{65E33505-41A7-4A9A-B684-938F2BB06AA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79" name="202" hidden="1">
          <a:extLst>
            <a:ext uri="{FF2B5EF4-FFF2-40B4-BE49-F238E27FC236}">
              <a16:creationId xmlns:a16="http://schemas.microsoft.com/office/drawing/2014/main" id="{635D5BF3-8DCD-4CF7-A617-789F8836705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78" name="1" hidden="1">
          <a:extLst>
            <a:ext uri="{FF2B5EF4-FFF2-40B4-BE49-F238E27FC236}">
              <a16:creationId xmlns:a16="http://schemas.microsoft.com/office/drawing/2014/main" id="{21AFEB9E-B35C-4DA4-8F6A-D5AB099431B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zoomScale="90" zoomScaleNormal="90" workbookViewId="0">
      <selection activeCell="E10" sqref="E10"/>
    </sheetView>
  </sheetViews>
  <sheetFormatPr baseColWidth="10" defaultColWidth="9.28515625" defaultRowHeight="15" x14ac:dyDescent="0.25"/>
  <cols>
    <col min="1" max="1" width="60.5703125" style="6" customWidth="1"/>
    <col min="2" max="3" width="13.28515625" bestFit="1" customWidth="1"/>
    <col min="4" max="5" width="14.42578125" bestFit="1" customWidth="1"/>
    <col min="6" max="6" width="31.5703125" customWidth="1"/>
    <col min="7" max="7" width="29.7109375" customWidth="1"/>
    <col min="8" max="8" width="28.85546875" customWidth="1"/>
  </cols>
  <sheetData>
    <row r="1" spans="1:11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11" x14ac:dyDescent="0.25">
      <c r="A2" t="s">
        <v>35</v>
      </c>
      <c r="B2" s="15">
        <v>0</v>
      </c>
      <c r="C2" s="15">
        <v>0</v>
      </c>
      <c r="D2" s="15">
        <v>0</v>
      </c>
      <c r="E2" s="15">
        <v>0</v>
      </c>
      <c r="F2" s="12" t="s">
        <v>56</v>
      </c>
      <c r="G2" s="12"/>
      <c r="H2" s="12"/>
    </row>
    <row r="3" spans="1:11" x14ac:dyDescent="0.25">
      <c r="A3" t="s">
        <v>36</v>
      </c>
      <c r="B3" s="15">
        <v>62085536419</v>
      </c>
      <c r="C3" s="15">
        <v>62012604067</v>
      </c>
      <c r="D3" s="15">
        <v>52777343939</v>
      </c>
      <c r="E3" s="15">
        <v>55250100717</v>
      </c>
      <c r="F3" s="12" t="s">
        <v>56</v>
      </c>
      <c r="G3" s="12" t="s">
        <v>54</v>
      </c>
      <c r="H3" s="12"/>
    </row>
    <row r="4" spans="1:11" x14ac:dyDescent="0.25">
      <c r="A4" t="s">
        <v>37</v>
      </c>
      <c r="B4" s="15">
        <v>45743443370</v>
      </c>
      <c r="C4" s="15">
        <v>51774148038</v>
      </c>
      <c r="D4" s="16">
        <v>40962110858</v>
      </c>
      <c r="E4" s="16">
        <v>41392977068</v>
      </c>
      <c r="F4" s="12" t="s">
        <v>56</v>
      </c>
      <c r="G4" s="12" t="s">
        <v>54</v>
      </c>
      <c r="H4" s="12"/>
    </row>
    <row r="5" spans="1:11" x14ac:dyDescent="0.25">
      <c r="A5" t="s">
        <v>38</v>
      </c>
      <c r="B5" s="15">
        <v>45899755578</v>
      </c>
      <c r="C5" s="15">
        <v>42296806744</v>
      </c>
      <c r="D5" s="15">
        <v>38869198346</v>
      </c>
      <c r="E5" s="16">
        <v>39272968336</v>
      </c>
      <c r="F5" s="12" t="s">
        <v>56</v>
      </c>
      <c r="G5" s="12" t="s">
        <v>54</v>
      </c>
      <c r="H5" s="12"/>
    </row>
    <row r="6" spans="1:11" x14ac:dyDescent="0.25">
      <c r="A6" t="s">
        <v>39</v>
      </c>
      <c r="B6" s="15">
        <v>0</v>
      </c>
      <c r="C6" s="15">
        <v>0</v>
      </c>
      <c r="D6" s="15">
        <v>0</v>
      </c>
      <c r="E6" s="15">
        <v>0</v>
      </c>
      <c r="F6" s="12" t="s">
        <v>56</v>
      </c>
      <c r="G6" s="12"/>
      <c r="H6" s="12"/>
    </row>
    <row r="7" spans="1:11" x14ac:dyDescent="0.25">
      <c r="A7" t="s">
        <v>40</v>
      </c>
      <c r="B7" s="15">
        <v>0</v>
      </c>
      <c r="C7" s="15">
        <v>0</v>
      </c>
      <c r="D7" s="15">
        <v>0</v>
      </c>
      <c r="E7" s="15">
        <v>0</v>
      </c>
      <c r="F7" s="12" t="s">
        <v>56</v>
      </c>
      <c r="G7" s="12" t="s">
        <v>54</v>
      </c>
      <c r="H7" s="12"/>
    </row>
    <row r="8" spans="1:11" x14ac:dyDescent="0.25">
      <c r="A8" t="s">
        <v>41</v>
      </c>
      <c r="B8" s="15">
        <v>0</v>
      </c>
      <c r="C8" s="15">
        <v>0</v>
      </c>
      <c r="D8" s="15">
        <v>0</v>
      </c>
      <c r="E8" s="15">
        <v>0</v>
      </c>
      <c r="F8" s="12" t="s">
        <v>56</v>
      </c>
      <c r="G8" s="12" t="s">
        <v>54</v>
      </c>
      <c r="H8" s="12"/>
    </row>
    <row r="9" spans="1:11" x14ac:dyDescent="0.25">
      <c r="A9" t="s">
        <v>42</v>
      </c>
      <c r="B9" s="15">
        <v>0</v>
      </c>
      <c r="C9" s="15">
        <v>0</v>
      </c>
      <c r="D9" s="15">
        <v>0</v>
      </c>
      <c r="E9" s="15">
        <v>0</v>
      </c>
      <c r="F9" s="12" t="s">
        <v>56</v>
      </c>
      <c r="G9" s="12" t="s">
        <v>54</v>
      </c>
      <c r="H9" s="12"/>
    </row>
    <row r="10" spans="1:11" x14ac:dyDescent="0.25">
      <c r="A10" t="s">
        <v>43</v>
      </c>
      <c r="B10" s="15">
        <v>25430417000</v>
      </c>
      <c r="C10" s="15">
        <v>45250400637</v>
      </c>
      <c r="D10" s="15">
        <v>63639092447</v>
      </c>
      <c r="E10" s="16">
        <v>61812396061</v>
      </c>
      <c r="F10" s="12" t="s">
        <v>56</v>
      </c>
      <c r="G10" s="12" t="s">
        <v>54</v>
      </c>
      <c r="H10" s="12"/>
    </row>
    <row r="12" spans="1:11" x14ac:dyDescent="0.25">
      <c r="A12" s="17"/>
      <c r="B12" s="17"/>
      <c r="C12" s="17"/>
      <c r="D12" s="17"/>
      <c r="E12" s="17"/>
      <c r="F12" s="17"/>
    </row>
    <row r="16" spans="1:11" x14ac:dyDescent="0.25"/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16048885593</v>
      </c>
      <c r="C2" s="11">
        <v>28605051279</v>
      </c>
      <c r="D2" s="11">
        <v>25186350000</v>
      </c>
      <c r="E2" s="11">
        <f>99774000000-B2-C2-D2</f>
        <v>29933713128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1">
        <v>0</v>
      </c>
      <c r="C8" s="11">
        <v>0</v>
      </c>
      <c r="D8" s="11">
        <v>0</v>
      </c>
      <c r="E8" s="11">
        <v>0</v>
      </c>
    </row>
    <row r="9" spans="1:5" x14ac:dyDescent="0.25">
      <c r="A9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x14ac:dyDescent="0.25">
      <c r="A10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 s="11">
        <v>0</v>
      </c>
      <c r="C11" s="11">
        <v>0</v>
      </c>
      <c r="D11" s="11">
        <v>0</v>
      </c>
      <c r="E11" s="11">
        <v>0</v>
      </c>
    </row>
    <row r="12" spans="1:5" x14ac:dyDescent="0.25">
      <c r="A12" t="s">
        <v>54</v>
      </c>
      <c r="B12" s="11">
        <v>130808475125</v>
      </c>
      <c r="C12" s="11">
        <v>140973634584</v>
      </c>
      <c r="D12" s="11">
        <v>137085395590</v>
      </c>
      <c r="E12" s="11">
        <v>133308729054</v>
      </c>
    </row>
    <row r="13" spans="1:5" x14ac:dyDescent="0.25">
      <c r="A13" t="s">
        <v>55</v>
      </c>
      <c r="B13" s="11">
        <v>0</v>
      </c>
      <c r="C13" s="11">
        <v>0</v>
      </c>
      <c r="D13" s="11">
        <v>0</v>
      </c>
      <c r="E13" s="11">
        <v>0</v>
      </c>
    </row>
    <row r="14" spans="1:5" x14ac:dyDescent="0.25">
      <c r="A14" t="s">
        <v>56</v>
      </c>
      <c r="B14" s="11">
        <v>32301791649</v>
      </c>
      <c r="C14" s="11">
        <f>34085240498-2329966875</f>
        <v>31755273623</v>
      </c>
      <c r="D14" s="11">
        <v>33976000000</v>
      </c>
      <c r="E14" s="11">
        <v>34486000000</v>
      </c>
    </row>
    <row r="15" spans="1:5" x14ac:dyDescent="0.25">
      <c r="A15" t="s">
        <v>57</v>
      </c>
      <c r="B15" s="11">
        <v>0</v>
      </c>
      <c r="C15" s="11">
        <v>0</v>
      </c>
      <c r="D15" s="11">
        <v>0</v>
      </c>
      <c r="E15" s="11">
        <v>0</v>
      </c>
    </row>
    <row r="16" spans="1:5" x14ac:dyDescent="0.25">
      <c r="A16" t="s">
        <v>58</v>
      </c>
      <c r="B16" s="11">
        <v>0</v>
      </c>
      <c r="C16" s="11">
        <v>0</v>
      </c>
      <c r="D16" s="11">
        <v>0</v>
      </c>
      <c r="E16" s="11">
        <v>0</v>
      </c>
    </row>
    <row r="17" spans="1:5" x14ac:dyDescent="0.25">
      <c r="A17" t="s">
        <v>59</v>
      </c>
      <c r="B17" s="11">
        <v>0</v>
      </c>
      <c r="C17" s="11">
        <v>0</v>
      </c>
      <c r="D17" s="11">
        <v>0</v>
      </c>
      <c r="E17" s="11">
        <v>0</v>
      </c>
    </row>
    <row r="18" spans="1:5" x14ac:dyDescent="0.25">
      <c r="A18" t="s">
        <v>60</v>
      </c>
      <c r="B18" s="11">
        <v>0</v>
      </c>
      <c r="C18" s="11">
        <v>0</v>
      </c>
      <c r="D18" s="11">
        <v>0</v>
      </c>
      <c r="E18" s="11">
        <v>0</v>
      </c>
    </row>
    <row r="19" spans="1:5" x14ac:dyDescent="0.25">
      <c r="A19" t="s">
        <v>61</v>
      </c>
      <c r="B19" s="11">
        <v>0</v>
      </c>
      <c r="C19" s="11">
        <v>0</v>
      </c>
      <c r="D19" s="11">
        <v>0</v>
      </c>
      <c r="E19" s="1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M1" zoomScale="90" zoomScaleNormal="90" workbookViewId="0">
      <selection activeCell="T4" sqref="T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v>0.87</v>
      </c>
      <c r="C2" s="17">
        <v>0.68</v>
      </c>
      <c r="D2">
        <v>0</v>
      </c>
      <c r="E2">
        <v>0</v>
      </c>
      <c r="F2">
        <v>24</v>
      </c>
      <c r="G2" s="17">
        <v>0.85</v>
      </c>
      <c r="H2" s="17">
        <v>0.53</v>
      </c>
      <c r="I2" s="17">
        <v>0.66</v>
      </c>
      <c r="J2" s="17">
        <v>0.97</v>
      </c>
      <c r="K2" s="17">
        <v>0.97</v>
      </c>
      <c r="L2">
        <v>673</v>
      </c>
      <c r="M2" s="17">
        <v>0.25</v>
      </c>
      <c r="N2" s="17">
        <v>0.99</v>
      </c>
      <c r="O2" s="13" t="s">
        <v>89</v>
      </c>
      <c r="P2" s="17">
        <v>0.89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 s="17">
        <v>0.87</v>
      </c>
      <c r="C3" s="17">
        <v>0.68</v>
      </c>
      <c r="D3">
        <v>0</v>
      </c>
      <c r="E3">
        <v>0</v>
      </c>
      <c r="F3">
        <v>24</v>
      </c>
      <c r="G3" s="17">
        <v>0.85</v>
      </c>
      <c r="H3" s="17">
        <v>0.54</v>
      </c>
      <c r="I3" s="17">
        <v>0.66</v>
      </c>
      <c r="J3" s="17">
        <v>0.97</v>
      </c>
      <c r="K3" s="17">
        <v>0.97</v>
      </c>
      <c r="L3">
        <v>696</v>
      </c>
      <c r="M3" s="17">
        <v>0.25</v>
      </c>
      <c r="N3" s="17">
        <v>1</v>
      </c>
      <c r="O3">
        <v>6</v>
      </c>
      <c r="P3" s="17">
        <v>0.92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 s="17">
        <v>0.87</v>
      </c>
      <c r="C4" s="17">
        <v>0.68</v>
      </c>
      <c r="D4">
        <v>0</v>
      </c>
      <c r="E4">
        <v>0</v>
      </c>
      <c r="F4">
        <v>24</v>
      </c>
      <c r="G4" s="17">
        <v>0.86</v>
      </c>
      <c r="H4" s="17">
        <v>0.55000000000000004</v>
      </c>
      <c r="I4" s="17">
        <v>0.73</v>
      </c>
      <c r="J4" s="17">
        <v>0.97</v>
      </c>
      <c r="K4" s="17">
        <v>0.97</v>
      </c>
      <c r="L4">
        <v>720</v>
      </c>
      <c r="M4" s="17">
        <v>0.25</v>
      </c>
      <c r="N4" s="17">
        <v>1</v>
      </c>
      <c r="O4">
        <v>6</v>
      </c>
      <c r="P4" s="17">
        <v>0.92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 s="17">
        <v>0.88</v>
      </c>
      <c r="C5" s="17">
        <v>0.69</v>
      </c>
      <c r="D5">
        <v>0</v>
      </c>
      <c r="E5">
        <v>0</v>
      </c>
      <c r="F5">
        <v>24</v>
      </c>
      <c r="G5" s="17">
        <v>0.86</v>
      </c>
      <c r="H5" s="17">
        <v>0.55000000000000004</v>
      </c>
      <c r="I5" s="17">
        <v>0.8</v>
      </c>
      <c r="J5" s="17">
        <v>0.97</v>
      </c>
      <c r="K5" s="17">
        <v>0.97</v>
      </c>
      <c r="L5">
        <v>745</v>
      </c>
      <c r="M5" s="17">
        <v>0.25</v>
      </c>
      <c r="N5" s="17">
        <v>1</v>
      </c>
      <c r="O5">
        <v>6</v>
      </c>
      <c r="P5" s="17">
        <v>0.92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 s="17">
        <v>0.89</v>
      </c>
      <c r="C6" s="14">
        <v>0.7</v>
      </c>
      <c r="D6">
        <v>0</v>
      </c>
      <c r="E6">
        <v>0</v>
      </c>
      <c r="F6">
        <v>24</v>
      </c>
      <c r="G6" s="17">
        <v>0.87</v>
      </c>
      <c r="H6" s="17">
        <v>0.56000000000000005</v>
      </c>
      <c r="I6" s="17">
        <v>0.88</v>
      </c>
      <c r="J6" s="17">
        <v>0.97</v>
      </c>
      <c r="K6" s="17">
        <v>0.97</v>
      </c>
      <c r="L6">
        <v>770</v>
      </c>
      <c r="M6" s="17">
        <v>0.25</v>
      </c>
      <c r="N6" s="17">
        <v>1</v>
      </c>
      <c r="O6">
        <v>6</v>
      </c>
      <c r="P6" s="17">
        <v>0.92</v>
      </c>
      <c r="Q6">
        <v>0</v>
      </c>
      <c r="R6">
        <v>0</v>
      </c>
      <c r="S6">
        <v>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" sqref="C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4422600000+8304212784+1850000000+1309434674+3845769394</f>
        <v>19732016852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2639553915+4152106392+3454986818+3276000000</f>
        <v>13522647125</v>
      </c>
    </row>
    <row r="6" spans="1:3" x14ac:dyDescent="0.25">
      <c r="A6" t="s">
        <v>64</v>
      </c>
      <c r="B6" t="s">
        <v>68</v>
      </c>
      <c r="C6">
        <v>5141685817</v>
      </c>
    </row>
    <row r="7" spans="1:3" x14ac:dyDescent="0.25">
      <c r="A7" t="s">
        <v>69</v>
      </c>
      <c r="B7" t="s">
        <v>70</v>
      </c>
      <c r="C7">
        <f>2639553915+839025000+1472500000+7130000000+3550000000+2790000000+4152106392+3665750000+1309434674</f>
        <v>27548369981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409014705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Sara Restrepo</cp:lastModifiedBy>
  <dcterms:created xsi:type="dcterms:W3CDTF">2020-03-24T17:16:45Z</dcterms:created>
  <dcterms:modified xsi:type="dcterms:W3CDTF">2021-05-30T21:12:30Z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