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vmlDrawing2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PlantillaTotalUsos" sheetId="1" state="visible" r:id="rId2"/>
    <sheet name="PlantillaFuentes" sheetId="2" state="visible" r:id="rId3"/>
    <sheet name="PlantillaMetasLineaBaseAPSB" sheetId="3" state="visible" r:id="rId4"/>
    <sheet name="PlantillaMetasRecursosAPSB" sheetId="4" state="visible" r:id="rId5"/>
    <sheet name="Catalogos" sheetId="5" state="visible" r:id="rId6"/>
  </sheets>
  <definedNames>
    <definedName function="false" hidden="false" name="Acueducto" vbProcedure="false">#REF!</definedName>
    <definedName function="false" hidden="false" name="Alcantarillado" vbProcedure="false">#REF!</definedName>
    <definedName function="false" hidden="false" name="Aseo" vbProcedure="false">#REF!</definedName>
    <definedName function="false" hidden="false" name="Año_comienzo_Plan" vbProcedure="false">[1]supuestos!#ref!</definedName>
    <definedName function="false" hidden="false" name="Compromisos" vbProcedure="false">PlantillaTotalUsos!$A$2:$A$9</definedName>
    <definedName function="false" hidden="false" name="Fuente" vbProcedure="false">#REF!</definedName>
    <definedName function="false" hidden="false" name="Indicador" vbProcedure="false">#REF!</definedName>
    <definedName function="false" hidden="false" name="Otras" vbProcedure="false">#REF!</definedName>
    <definedName function="false" hidden="false" name="Prioridad" vbProcedure="false">#REF!</definedName>
    <definedName function="false" hidden="false" name="ResponsableEjecucion" vbProcedure="false">#REF!</definedName>
    <definedName function="false" hidden="false" name="Servicio" vbProcedure="false">#REF!</definedName>
    <definedName function="false" hidden="false" name="Zona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3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B4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B5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B6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B7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B8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B10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C3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C4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C5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C6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C7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C8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C10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D3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D4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D5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D6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D7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D8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D9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D10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E3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E4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E5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E6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E7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E8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E9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  <comment ref="E10" authorId="0">
      <text>
        <r>
          <rPr>
            <sz val="11"/>
            <color rgb="FF000000"/>
            <rFont val="Calibri"/>
            <family val="2"/>
            <charset val="1"/>
          </rPr>
          <t xml:space="preserve">Este campo debe ser un número entero positivo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El valor que debe ingresar en la línea base, corresponde a los resultados arrojados por el Censo DANE 2018.</t>
        </r>
      </text>
    </comment>
    <comment ref="C1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El valor que debe ingresar en la línea base, corresponde a los resultados arrojados por el Censo DANE 2018.</t>
        </r>
      </text>
    </comment>
    <comment ref="G1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El valor que debe ingresar en la línea base, corresponde a los resultados arrojados por el Censo DANE 2018.</t>
        </r>
      </text>
    </comment>
    <comment ref="H1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El valor que debe ingresar en la línea base, corresponde a los resultados arrojados por el Censo DANE 2018.</t>
        </r>
      </text>
    </comment>
    <comment ref="J1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El valor que debe ingresar en la línea base, corresponde a la información cargada en el SUI para la vigencia 2018 del REC.</t>
        </r>
      </text>
    </comment>
    <comment ref="K1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<sst xmlns="http://schemas.openxmlformats.org/spreadsheetml/2006/main" count="178" uniqueCount="89">
  <si>
    <t xml:space="preserve">PROYECCION COMPROMISOS Y USOS</t>
  </si>
  <si>
    <t xml:space="preserve">AÑO 1</t>
  </si>
  <si>
    <t xml:space="preserve">AÑO 2</t>
  </si>
  <si>
    <t xml:space="preserve">AÑO 3</t>
  </si>
  <si>
    <t xml:space="preserve">AÑO 4</t>
  </si>
  <si>
    <t xml:space="preserve">FUENTE DE FINANCIACION 1</t>
  </si>
  <si>
    <t xml:space="preserve">FUENTE DE FINANCIACION 2</t>
  </si>
  <si>
    <t xml:space="preserve">FUENTE DE FINANCIACION 3</t>
  </si>
  <si>
    <t xml:space="preserve">SERVICIO A LA DEUDA</t>
  </si>
  <si>
    <t xml:space="preserve">RECURSOS PROPIOS</t>
  </si>
  <si>
    <t xml:space="preserve">PAGO DE SUBSIDIOS A PRESTADORES DE ACUEDUCTO</t>
  </si>
  <si>
    <t xml:space="preserve">SGP DE AGUA POTABLE Y SANEAMIENTO BÁSICO</t>
  </si>
  <si>
    <t xml:space="preserve">PAGO DE SUBSIDIOS A PRESTADORES DE ALCANTARILLADO</t>
  </si>
  <si>
    <t xml:space="preserve">PAGO DE SUBSIDIOS A PRESTADORES DE ASEO</t>
  </si>
  <si>
    <t xml:space="preserve">COMPROMISOS CON EL PDA PARA INVERSION</t>
  </si>
  <si>
    <t xml:space="preserve">PROYECTOS CON EL PDA (PLANES DEPARTAMENTALES PARA EL MANEJO EMPRESARIAL DE LOS SERVICIOS DE AGUA Y SANEAMIENTO)</t>
  </si>
  <si>
    <t xml:space="preserve">COMPROMISOS PARA INVERSIÓN CON PRESTADORES DE ACUEDUCTO</t>
  </si>
  <si>
    <t xml:space="preserve">COMPROMISOS PARA INVERSIÓN CON PRESTADORES DE ALCANTARILLADO</t>
  </si>
  <si>
    <t xml:space="preserve">COMPROMISOS PARA INVERSIÓN CON PRESTADORES DE ASEO</t>
  </si>
  <si>
    <t xml:space="preserve">COMPROMISOS CON OTRO ESQUEMA DE INVERSIÓN DIFERENTE AL PDA</t>
  </si>
  <si>
    <t xml:space="preserve">FUENTES DE FINANCIACION PARA INVERSION</t>
  </si>
  <si>
    <t xml:space="preserve">1% DE LOS INGRESOS CORRIENTES (PROTECCIÓN DE CUENCAS)</t>
  </si>
  <si>
    <t xml:space="preserve">COOPERACIÓN INTERNACIONAL</t>
  </si>
  <si>
    <t xml:space="preserve">CRÉDITO BANCA MULTILATERAL</t>
  </si>
  <si>
    <t xml:space="preserve">CRÉDITO PÚBLICO</t>
  </si>
  <si>
    <t xml:space="preserve">OBRAS POR IMPUESTO</t>
  </si>
  <si>
    <t xml:space="preserve">PGN</t>
  </si>
  <si>
    <t xml:space="preserve">PROYECTOS DE INVERSIÓN CON EL DEPARTAMENTO</t>
  </si>
  <si>
    <t xml:space="preserve">RECURSOS DEL PROGRAMA DE DESARROLLO CON ENFOQUE TERRITORIAL (PDET)</t>
  </si>
  <si>
    <t xml:space="preserve">RECURSOS OCAD PAZ</t>
  </si>
  <si>
    <t xml:space="preserve">REGALÍAS DIRECTAS</t>
  </si>
  <si>
    <t xml:space="preserve">SGP PROPÓSITO GENERAL DE LIBRE INVERSIÓN</t>
  </si>
  <si>
    <t xml:space="preserve">TASA COMPENSADA</t>
  </si>
  <si>
    <t xml:space="preserve">VALOR DE INVERSIÓN VIA TARIFAS ESTABLECIDO POR EL PRESTADOR PARA ACUEDUCTO</t>
  </si>
  <si>
    <t xml:space="preserve">VALOR DE INVERSIÓN VIA TARIFAS ESTABLECIDO POR EL PRESTADOR PARA ALCANTARILLADO</t>
  </si>
  <si>
    <t xml:space="preserve">VALOR DE INVERSIÓN VIA TARIFAS ESTABLECIDO POR EL PRESTADOR PARA ASEO</t>
  </si>
  <si>
    <t xml:space="preserve">LINEA BASE / PERIODO DE GOBIERNO</t>
  </si>
  <si>
    <t xml:space="preserve">COBERTURA ACUEDUCTO URBANA (%)</t>
  </si>
  <si>
    <t xml:space="preserve">COBERTURA ACUEDUCTO RURAL (%)</t>
  </si>
  <si>
    <t xml:space="preserve">CALIDAD DEL AGUA URBANA - IRCA (%)</t>
  </si>
  <si>
    <t xml:space="preserve">CALIDAD DEL AGUA RURAL - IRCA (%)</t>
  </si>
  <si>
    <t xml:space="preserve">CONTINUIDAD URBANA (Horas/dia)</t>
  </si>
  <si>
    <t xml:space="preserve">COBERTURA ALCANTARILLADO URBANA (%)</t>
  </si>
  <si>
    <t xml:space="preserve">COBERTURA ALCANTARILLADO RURAL (%)</t>
  </si>
  <si>
    <t xml:space="preserve">TRATAMIENTO DE AGUAS RESIDUALES URBANA (%)</t>
  </si>
  <si>
    <t xml:space="preserve">COBERTURA ASEO URBANA (%)</t>
  </si>
  <si>
    <t xml:space="preserve">COBERTURA ASEO RURAL (%)</t>
  </si>
  <si>
    <t xml:space="preserve">TONELADAS URBANAS DISPUESTAS SITIO DISPOSICION FINAL</t>
  </si>
  <si>
    <t xml:space="preserve">APROVECHAMIENTO DE RESIDUOS SOLIDOS URBANOS (%)</t>
  </si>
  <si>
    <t xml:space="preserve">MICROMEDICION URBANA (%)</t>
  </si>
  <si>
    <t xml:space="preserve">INDICE PERDIDAS POR SUSCRIPTOR ZONA URBANA (m3)</t>
  </si>
  <si>
    <t xml:space="preserve">PORCENTAJE EJECUCION PROYECTOS PGIRS (%)</t>
  </si>
  <si>
    <t xml:space="preserve">PORCENTAJE EJECUCION POIR (%)</t>
  </si>
  <si>
    <t xml:space="preserve">PORCENTAJE EJECUCION PSMV (%)</t>
  </si>
  <si>
    <t xml:space="preserve">PORCENTAJE EJECUCION PMGR (%)</t>
  </si>
  <si>
    <t xml:space="preserve">LINEA BASE</t>
  </si>
  <si>
    <t xml:space="preserve">META AÑO 1</t>
  </si>
  <si>
    <t xml:space="preserve">META AÑO 2</t>
  </si>
  <si>
    <t xml:space="preserve">META AÑO 3</t>
  </si>
  <si>
    <t xml:space="preserve">META AÑO 4</t>
  </si>
  <si>
    <t xml:space="preserve">SECTOR</t>
  </si>
  <si>
    <t xml:space="preserve">INDICADOR</t>
  </si>
  <si>
    <t xml:space="preserve">RECURSOS A INVERTIR</t>
  </si>
  <si>
    <t xml:space="preserve">ASEO</t>
  </si>
  <si>
    <t xml:space="preserve">APROVECHAMIENTO DE RESIDUOS SÓLIDOS URBANOS</t>
  </si>
  <si>
    <t xml:space="preserve">ACUEDUCTO</t>
  </si>
  <si>
    <t xml:space="preserve">CALIDAD DEL AGUA RURAL</t>
  </si>
  <si>
    <t xml:space="preserve">CALIDAD DEL AGUA URBANA</t>
  </si>
  <si>
    <t xml:space="preserve">COBERTURA ACUEDUCTO RURAL</t>
  </si>
  <si>
    <t xml:space="preserve">COBERTURA ACUEDUCTO URBANA</t>
  </si>
  <si>
    <t xml:space="preserve">ALCANTARILLADO</t>
  </si>
  <si>
    <t xml:space="preserve">COBERTURA ALCANTARILLADO RURAL</t>
  </si>
  <si>
    <t xml:space="preserve">COBERTURA ALCANTARILLADO URBANA</t>
  </si>
  <si>
    <t xml:space="preserve">COBERTURA ASEO RURAL</t>
  </si>
  <si>
    <t xml:space="preserve">COBERTURA ASEO URBANA</t>
  </si>
  <si>
    <t xml:space="preserve">CONTINUIDAD URBANA</t>
  </si>
  <si>
    <t xml:space="preserve">ASEGURAMIENTO</t>
  </si>
  <si>
    <t xml:space="preserve">ÍNDICE DE PÉRDIDAS POR SUSCRIPTOR FACTURADO EN LA ZONA URBANA</t>
  </si>
  <si>
    <t xml:space="preserve">MICROMEDICIÓN URBANA</t>
  </si>
  <si>
    <t xml:space="preserve">PORCENTAJE EJECUCIÓN PMGR</t>
  </si>
  <si>
    <t xml:space="preserve">PORCENTAJE EJECUCIÓN POIR</t>
  </si>
  <si>
    <t xml:space="preserve">PORCENTAJE EJECUCIÓN PROYECTOS PGIRS</t>
  </si>
  <si>
    <t xml:space="preserve">PORCENTAJE EJECUCIÓN PSMV</t>
  </si>
  <si>
    <t xml:space="preserve">TONELADAS URBANAS DISPUESTAS SITIO DE DISPOSICIÓN FINAL ADECUADO</t>
  </si>
  <si>
    <t xml:space="preserve">TRATAMIENTO DE AGUAS RESIDUALES URBANA</t>
  </si>
  <si>
    <t xml:space="preserve">IDSGP_COMPROMISOS_USOS</t>
  </si>
  <si>
    <t xml:space="preserve">IDSINAS_FUENTES_FINANCIACION</t>
  </si>
  <si>
    <t xml:space="preserve">IDSINAS_INDICADOR</t>
  </si>
  <si>
    <t xml:space="preserve">IDSINAS_LINEA_BASE_PERIODO_GOBIERNO_SGP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</si>
</sst>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\$* #,##0_-;&quot;-$&quot;* #,##0_-;_-\$* \-_-;_-@_-"/>
    <numFmt numFmtId="166" formatCode="_-&quot;$ &quot;* #,##0.00_-;&quot;-$ &quot;* #,##0.00_-;_-&quot;$ &quot;* \-??_-;_-@_-"/>
    <numFmt numFmtId="167" formatCode="_-&quot;$ &quot;* #,##0_-;&quot;-$ &quot;* #,##0_-;_-&quot;$ &quot;* \-??_-;_-@_-"/>
    <numFmt numFmtId="168" formatCode="_-* #,##0.00_-;\-* #,##0.00_-;_-* \-??_-;_-@_-"/>
    <numFmt numFmtId="169" formatCode="_-* #,##0_-;\-* #,##0_-;_-* \-??_-;_-@_-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2"/>
      <charset val="1"/>
    </font>
    <font>
      <b val="true"/>
      <sz val="9"/>
      <color rgb="FF000000"/>
      <name val="Tahoma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92CDDC"/>
        <bgColor rgb="FF95B3D7"/>
      </patternFill>
    </fill>
    <fill>
      <patternFill patternType="solid">
        <fgColor rgb="FF95B3D7"/>
        <bgColor rgb="FF8FAADC"/>
      </patternFill>
    </fill>
    <fill>
      <patternFill patternType="solid">
        <fgColor rgb="FFDA8C94"/>
        <bgColor rgb="FFF4B183"/>
      </patternFill>
    </fill>
    <fill>
      <patternFill patternType="solid">
        <fgColor rgb="FFFFFF00"/>
        <bgColor rgb="FFFFFF00"/>
      </patternFill>
    </fill>
    <fill>
      <patternFill patternType="solid">
        <fgColor rgb="FF8FAADC"/>
        <bgColor rgb="FF95B3D7"/>
      </patternFill>
    </fill>
    <fill>
      <patternFill patternType="solid">
        <fgColor rgb="FFA9D18E"/>
        <bgColor rgb="FFC4D79B"/>
      </patternFill>
    </fill>
    <fill>
      <patternFill patternType="solid">
        <fgColor rgb="FFFFD966"/>
        <bgColor rgb="FFF4B183"/>
      </patternFill>
    </fill>
    <fill>
      <patternFill patternType="solid">
        <fgColor rgb="FFF4B183"/>
        <bgColor rgb="FFDA8C94"/>
      </patternFill>
    </fill>
    <fill>
      <patternFill patternType="solid">
        <fgColor rgb="FFC4D79B"/>
        <bgColor rgb="FFA9D18E"/>
      </patternFill>
    </fill>
    <fill>
      <patternFill patternType="solid">
        <fgColor rgb="FFD9D9D9"/>
        <bgColor rgb="FFC4D79B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true" applyAlignment="false" applyProtection="true">
      <protection locked="true" hidden="false"/>
    </xf>
    <xf numFmtId="41" fontId="1" fillId="0" borderId="0" applyFont="true" applyBorder="false" applyAlignment="false" applyProtection="false"/>
    <xf numFmtId="166" fontId="0" fillId="0" borderId="0" applyFont="true" applyBorder="true" applyAlignment="false" applyProtection="true">
      <protection locked="true" hidden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true" applyAlignment="false" applyProtection="true">
      <protection locked="true" hidden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1" xfId="17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9" fontId="0" fillId="0" borderId="0" xfId="15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0" xfId="17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urrency [0]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4D79B"/>
      <rgbColor rgb="FF808080"/>
      <rgbColor rgb="FF8FAADC"/>
      <rgbColor rgb="FF993366"/>
      <rgbColor rgb="FFFFFFCC"/>
      <rgbColor rgb="FFCCFFFF"/>
      <rgbColor rgb="FF660066"/>
      <rgbColor rgb="FFDA8C94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9D18E"/>
      <rgbColor rgb="FFFFFF99"/>
      <rgbColor rgb="FF92CDDC"/>
      <rgbColor rgb="FFF4B183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5B3D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5</xdr:col>
      <xdr:colOff>1581840</xdr:colOff>
      <xdr:row>41</xdr:row>
      <xdr:rowOff>19080</xdr:rowOff>
    </xdr:to>
    <xdr:sp>
      <xdr:nvSpPr>
        <xdr:cNvPr id="0" name="CustomShape 1" hidden="1"/>
        <xdr:cNvSpPr/>
      </xdr:nvSpPr>
      <xdr:spPr>
        <a:xfrm>
          <a:off x="0" y="0"/>
          <a:ext cx="10079280" cy="8120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1" topLeftCell="A2" activePane="bottomLeft" state="frozen"/>
      <selection pane="topLeft" activeCell="A1" activeCellId="0" sqref="A1"/>
      <selection pane="bottomLeft" activeCell="B15" activeCellId="0" sqref="B15"/>
    </sheetView>
  </sheetViews>
  <sheetFormatPr defaultColWidth="9.30078125" defaultRowHeight="15" zeroHeight="false" outlineLevelRow="0" outlineLevelCol="0"/>
  <cols>
    <col collapsed="false" customWidth="true" hidden="false" outlineLevel="0" max="1" min="1" style="1" width="58.42"/>
    <col collapsed="false" customWidth="true" hidden="false" outlineLevel="0" max="2" min="2" style="0" width="18.42"/>
    <col collapsed="false" customWidth="true" hidden="false" outlineLevel="0" max="5" min="3" style="0" width="18.85"/>
    <col collapsed="false" customWidth="true" hidden="false" outlineLevel="0" max="6" min="6" style="0" width="41.42"/>
    <col collapsed="false" customWidth="true" hidden="false" outlineLevel="0" max="7" min="7" style="0" width="29.71"/>
    <col collapsed="false" customWidth="true" hidden="false" outlineLevel="0" max="8" min="8" style="0" width="28.86"/>
  </cols>
  <sheetData>
    <row r="1" customFormat="false" ht="35.65" hidden="false" customHeight="tru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false" ht="15" hidden="false" customHeight="false" outlineLevel="0" collapsed="false">
      <c r="A2" s="1" t="s">
        <v>8</v>
      </c>
      <c r="B2" s="5" t="n">
        <v>1</v>
      </c>
      <c r="C2" s="5" t="n">
        <v>1</v>
      </c>
      <c r="D2" s="5" t="n">
        <v>1</v>
      </c>
      <c r="E2" s="5" t="n">
        <v>1</v>
      </c>
      <c r="F2" s="6" t="s">
        <v>9</v>
      </c>
    </row>
    <row r="3" customFormat="false" ht="15" hidden="false" customHeight="false" outlineLevel="0" collapsed="false">
      <c r="A3" s="1" t="s">
        <v>10</v>
      </c>
      <c r="B3" s="7" t="n">
        <v>213830865</v>
      </c>
      <c r="C3" s="7" t="n">
        <f aca="false">+ROUND(B3*1.04,0)</f>
        <v>222384100</v>
      </c>
      <c r="D3" s="7" t="n">
        <f aca="false">+ROUND(C3*1.04,0)</f>
        <v>231279464</v>
      </c>
      <c r="E3" s="7" t="n">
        <f aca="false">+ROUND(D3*1.04,0)</f>
        <v>240530643</v>
      </c>
      <c r="F3" s="6" t="s">
        <v>11</v>
      </c>
      <c r="G3" s="6" t="s">
        <v>11</v>
      </c>
      <c r="H3" s="6" t="s">
        <v>11</v>
      </c>
    </row>
    <row r="4" customFormat="false" ht="15" hidden="false" customHeight="false" outlineLevel="0" collapsed="false">
      <c r="A4" s="1" t="s">
        <v>12</v>
      </c>
      <c r="B4" s="7" t="n">
        <v>114851380.136732</v>
      </c>
      <c r="C4" s="7" t="n">
        <f aca="false">+ROUND(B4*1.04,0)</f>
        <v>119445435</v>
      </c>
      <c r="D4" s="7" t="n">
        <f aca="false">+ROUND(C4*1.04,0)</f>
        <v>124223252</v>
      </c>
      <c r="E4" s="7" t="n">
        <f aca="false">+ROUND(D4*1.04,0)</f>
        <v>129192182</v>
      </c>
      <c r="F4" s="6" t="s">
        <v>11</v>
      </c>
      <c r="G4" s="6" t="s">
        <v>11</v>
      </c>
      <c r="H4" s="6" t="s">
        <v>11</v>
      </c>
    </row>
    <row r="5" customFormat="false" ht="15" hidden="false" customHeight="false" outlineLevel="0" collapsed="false">
      <c r="A5" s="1" t="s">
        <v>13</v>
      </c>
      <c r="B5" s="7" t="n">
        <v>270440588</v>
      </c>
      <c r="C5" s="7" t="n">
        <f aca="false">+ROUND(B5*1.04,0)</f>
        <v>281258212</v>
      </c>
      <c r="D5" s="7" t="n">
        <f aca="false">+ROUND(C5*1.04,0)</f>
        <v>292508540</v>
      </c>
      <c r="E5" s="7" t="n">
        <f aca="false">+ROUND(D5*1.04,0)</f>
        <v>304208882</v>
      </c>
      <c r="F5" s="6" t="s">
        <v>11</v>
      </c>
      <c r="G5" s="6" t="s">
        <v>11</v>
      </c>
      <c r="H5" s="6" t="s">
        <v>11</v>
      </c>
    </row>
    <row r="6" customFormat="false" ht="15" hidden="false" customHeight="false" outlineLevel="0" collapsed="false">
      <c r="A6" s="1" t="s">
        <v>14</v>
      </c>
      <c r="B6" s="7" t="n">
        <v>14867778392</v>
      </c>
      <c r="C6" s="7" t="n">
        <v>14622778392</v>
      </c>
      <c r="D6" s="7" t="n">
        <v>16267778392</v>
      </c>
      <c r="E6" s="7" t="n">
        <v>15723490474</v>
      </c>
      <c r="F6" s="6" t="s">
        <v>15</v>
      </c>
      <c r="G6" s="6" t="s">
        <v>15</v>
      </c>
      <c r="H6" s="6" t="s">
        <v>15</v>
      </c>
    </row>
    <row r="7" customFormat="false" ht="30" hidden="false" customHeight="false" outlineLevel="0" collapsed="false">
      <c r="A7" s="1" t="s">
        <v>16</v>
      </c>
      <c r="B7" s="7" t="n">
        <v>1</v>
      </c>
      <c r="C7" s="7" t="n">
        <v>1</v>
      </c>
      <c r="D7" s="7" t="n">
        <v>1</v>
      </c>
      <c r="E7" s="7" t="n">
        <v>1</v>
      </c>
      <c r="F7" s="6" t="s">
        <v>11</v>
      </c>
    </row>
    <row r="8" customFormat="false" ht="30" hidden="false" customHeight="false" outlineLevel="0" collapsed="false">
      <c r="A8" s="1" t="s">
        <v>17</v>
      </c>
      <c r="B8" s="7" t="n">
        <v>1</v>
      </c>
      <c r="C8" s="7" t="n">
        <v>1</v>
      </c>
      <c r="D8" s="7" t="n">
        <v>1</v>
      </c>
      <c r="E8" s="7" t="n">
        <v>1</v>
      </c>
      <c r="F8" s="6" t="s">
        <v>11</v>
      </c>
    </row>
    <row r="9" customFormat="false" ht="15" hidden="false" customHeight="false" outlineLevel="0" collapsed="false">
      <c r="A9" s="1" t="s">
        <v>18</v>
      </c>
      <c r="B9" s="7" t="n">
        <v>1</v>
      </c>
      <c r="C9" s="5" t="n">
        <v>1</v>
      </c>
      <c r="D9" s="7" t="n">
        <v>1</v>
      </c>
      <c r="E9" s="7" t="n">
        <v>1</v>
      </c>
      <c r="F9" s="6" t="s">
        <v>11</v>
      </c>
    </row>
    <row r="10" customFormat="false" ht="30" hidden="false" customHeight="false" outlineLevel="0" collapsed="false">
      <c r="A10" s="1" t="s">
        <v>19</v>
      </c>
      <c r="B10" s="7" t="n">
        <v>1</v>
      </c>
      <c r="C10" s="7" t="n">
        <v>1</v>
      </c>
      <c r="D10" s="7" t="n">
        <v>1</v>
      </c>
      <c r="E10" s="7" t="n">
        <v>1</v>
      </c>
      <c r="F10" s="6" t="s">
        <v>9</v>
      </c>
    </row>
  </sheetData>
  <dataValidations count="3">
    <dataValidation allowBlank="true" operator="between" showDropDown="false" showErrorMessage="false" showInputMessage="false" sqref="F2:F7 G3:H6 F8:F10" type="list">
      <formula1>Catalogos!$D$2:$D$19</formula1>
      <formula2>0</formula2>
    </dataValidation>
    <dataValidation allowBlank="true" operator="between" showDropDown="false" showErrorMessage="false" showInputMessage="false" sqref="G2 G7:G10" type="list">
      <formula1>Catalogos!$D$2:$D$19</formula1>
      <formula2>0</formula2>
    </dataValidation>
    <dataValidation allowBlank="true" operator="between" showDropDown="false" showErrorMessage="false" showInputMessage="false" sqref="H2 H7:H10" type="list">
      <formula1>Catalogos!$D$2:$D$19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2" activeCellId="0" sqref="B2"/>
    </sheetView>
  </sheetViews>
  <sheetFormatPr defaultColWidth="9.30078125" defaultRowHeight="15" zeroHeight="false" outlineLevelRow="0" outlineLevelCol="0"/>
  <cols>
    <col collapsed="false" customWidth="true" hidden="false" outlineLevel="0" max="1" min="1" style="1" width="78"/>
    <col collapsed="false" customWidth="true" hidden="false" outlineLevel="0" max="2" min="2" style="0" width="18"/>
    <col collapsed="false" customWidth="true" hidden="false" outlineLevel="0" max="3" min="3" style="0" width="16.57"/>
    <col collapsed="false" customWidth="true" hidden="false" outlineLevel="0" max="4" min="4" style="0" width="16.29"/>
    <col collapsed="false" customWidth="true" hidden="false" outlineLevel="0" max="5" min="5" style="0" width="15.71"/>
  </cols>
  <sheetData>
    <row r="1" customFormat="false" ht="42.4" hidden="false" customHeight="true" outlineLevel="0" collapsed="false">
      <c r="A1" s="2" t="s">
        <v>20</v>
      </c>
      <c r="B1" s="3" t="s">
        <v>1</v>
      </c>
      <c r="C1" s="3" t="s">
        <v>2</v>
      </c>
      <c r="D1" s="3" t="s">
        <v>3</v>
      </c>
      <c r="E1" s="3" t="s">
        <v>4</v>
      </c>
    </row>
    <row r="2" customFormat="false" ht="15" hidden="false" customHeight="false" outlineLevel="0" collapsed="false">
      <c r="A2" s="1" t="s">
        <v>21</v>
      </c>
      <c r="B2" s="8" t="n">
        <v>1</v>
      </c>
      <c r="C2" s="8" t="n">
        <v>1</v>
      </c>
      <c r="D2" s="8" t="n">
        <v>1</v>
      </c>
      <c r="E2" s="8" t="n">
        <v>1</v>
      </c>
    </row>
    <row r="3" customFormat="false" ht="15" hidden="false" customHeight="false" outlineLevel="0" collapsed="false">
      <c r="A3" s="1" t="s">
        <v>22</v>
      </c>
      <c r="B3" s="8" t="n">
        <v>1</v>
      </c>
      <c r="C3" s="8" t="n">
        <v>1</v>
      </c>
      <c r="D3" s="8" t="n">
        <v>1</v>
      </c>
      <c r="E3" s="8" t="n">
        <v>1</v>
      </c>
    </row>
    <row r="4" customFormat="false" ht="15" hidden="false" customHeight="false" outlineLevel="0" collapsed="false">
      <c r="A4" s="1" t="s">
        <v>23</v>
      </c>
      <c r="B4" s="8" t="n">
        <v>1</v>
      </c>
      <c r="C4" s="8" t="n">
        <v>1</v>
      </c>
      <c r="D4" s="8" t="n">
        <v>1</v>
      </c>
      <c r="E4" s="8" t="n">
        <v>1</v>
      </c>
    </row>
    <row r="5" customFormat="false" ht="15" hidden="false" customHeight="false" outlineLevel="0" collapsed="false">
      <c r="A5" s="1" t="s">
        <v>24</v>
      </c>
      <c r="B5" s="8" t="n">
        <v>1</v>
      </c>
      <c r="C5" s="8" t="n">
        <v>1</v>
      </c>
      <c r="D5" s="8" t="n">
        <v>1</v>
      </c>
      <c r="E5" s="8" t="n">
        <v>1</v>
      </c>
    </row>
    <row r="6" customFormat="false" ht="15" hidden="false" customHeight="false" outlineLevel="0" collapsed="false">
      <c r="A6" s="1" t="s">
        <v>25</v>
      </c>
      <c r="B6" s="8" t="n">
        <v>1</v>
      </c>
      <c r="C6" s="8" t="n">
        <v>1</v>
      </c>
      <c r="D6" s="8" t="n">
        <v>1</v>
      </c>
      <c r="E6" s="8" t="n">
        <v>1</v>
      </c>
    </row>
    <row r="7" customFormat="false" ht="15" hidden="false" customHeight="false" outlineLevel="0" collapsed="false">
      <c r="A7" s="1" t="s">
        <v>26</v>
      </c>
      <c r="B7" s="8" t="n">
        <v>1</v>
      </c>
      <c r="C7" s="8" t="n">
        <v>1</v>
      </c>
      <c r="D7" s="8" t="n">
        <v>1</v>
      </c>
      <c r="E7" s="8" t="n">
        <v>1</v>
      </c>
    </row>
    <row r="8" customFormat="false" ht="30" hidden="false" customHeight="false" outlineLevel="0" collapsed="false">
      <c r="A8" s="1" t="s">
        <v>15</v>
      </c>
      <c r="B8" s="8" t="n">
        <v>1</v>
      </c>
      <c r="C8" s="8" t="n">
        <v>1</v>
      </c>
      <c r="D8" s="8" t="n">
        <v>1</v>
      </c>
      <c r="E8" s="8" t="n">
        <v>1</v>
      </c>
    </row>
    <row r="9" customFormat="false" ht="15" hidden="false" customHeight="false" outlineLevel="0" collapsed="false">
      <c r="A9" s="1" t="s">
        <v>27</v>
      </c>
      <c r="B9" s="8" t="n">
        <v>1</v>
      </c>
      <c r="C9" s="8" t="n">
        <v>1</v>
      </c>
      <c r="D9" s="8" t="n">
        <v>1</v>
      </c>
      <c r="E9" s="8" t="n">
        <v>1</v>
      </c>
    </row>
    <row r="10" customFormat="false" ht="15" hidden="false" customHeight="false" outlineLevel="0" collapsed="false">
      <c r="A10" s="1" t="s">
        <v>28</v>
      </c>
      <c r="B10" s="8" t="n">
        <v>1</v>
      </c>
      <c r="C10" s="8" t="n">
        <v>1</v>
      </c>
      <c r="D10" s="8" t="n">
        <v>1</v>
      </c>
      <c r="E10" s="8" t="n">
        <v>1</v>
      </c>
    </row>
    <row r="11" customFormat="false" ht="15" hidden="false" customHeight="false" outlineLevel="0" collapsed="false">
      <c r="A11" s="1" t="s">
        <v>29</v>
      </c>
      <c r="B11" s="8" t="n">
        <v>1</v>
      </c>
      <c r="C11" s="8" t="n">
        <v>1</v>
      </c>
      <c r="D11" s="8" t="n">
        <v>1</v>
      </c>
      <c r="E11" s="8" t="n">
        <v>1</v>
      </c>
    </row>
    <row r="12" customFormat="false" ht="15" hidden="false" customHeight="false" outlineLevel="0" collapsed="false">
      <c r="A12" s="1" t="s">
        <v>9</v>
      </c>
      <c r="B12" s="8" t="n">
        <v>1</v>
      </c>
      <c r="C12" s="8" t="n">
        <v>1</v>
      </c>
      <c r="D12" s="8" t="n">
        <v>1</v>
      </c>
      <c r="E12" s="8" t="n">
        <v>1</v>
      </c>
    </row>
    <row r="13" customFormat="false" ht="15" hidden="false" customHeight="false" outlineLevel="0" collapsed="false">
      <c r="A13" s="1" t="s">
        <v>30</v>
      </c>
      <c r="B13" s="8" t="n">
        <v>1</v>
      </c>
      <c r="C13" s="8" t="n">
        <v>1</v>
      </c>
      <c r="D13" s="8" t="n">
        <v>1</v>
      </c>
      <c r="E13" s="8" t="n">
        <v>1</v>
      </c>
    </row>
    <row r="14" customFormat="false" ht="15" hidden="false" customHeight="false" outlineLevel="0" collapsed="false">
      <c r="A14" s="1" t="s">
        <v>11</v>
      </c>
      <c r="B14" s="8" t="n">
        <v>1</v>
      </c>
      <c r="C14" s="8" t="n">
        <v>1</v>
      </c>
      <c r="D14" s="8" t="n">
        <v>1</v>
      </c>
      <c r="E14" s="8" t="n">
        <v>1</v>
      </c>
    </row>
    <row r="15" customFormat="false" ht="15" hidden="false" customHeight="false" outlineLevel="0" collapsed="false">
      <c r="A15" s="1" t="s">
        <v>31</v>
      </c>
      <c r="B15" s="8" t="n">
        <v>1</v>
      </c>
      <c r="C15" s="8" t="n">
        <v>1</v>
      </c>
      <c r="D15" s="8" t="n">
        <v>1</v>
      </c>
      <c r="E15" s="8" t="n">
        <v>1</v>
      </c>
    </row>
    <row r="16" customFormat="false" ht="15" hidden="false" customHeight="false" outlineLevel="0" collapsed="false">
      <c r="A16" s="1" t="s">
        <v>32</v>
      </c>
      <c r="B16" s="8" t="n">
        <v>1</v>
      </c>
      <c r="C16" s="8" t="n">
        <v>1</v>
      </c>
      <c r="D16" s="8" t="n">
        <v>1</v>
      </c>
      <c r="E16" s="8" t="n">
        <v>1</v>
      </c>
    </row>
    <row r="17" customFormat="false" ht="30" hidden="false" customHeight="false" outlineLevel="0" collapsed="false">
      <c r="A17" s="9" t="s">
        <v>33</v>
      </c>
      <c r="B17" s="10" t="n">
        <v>10000000</v>
      </c>
      <c r="C17" s="10" t="n">
        <v>21300000</v>
      </c>
      <c r="D17" s="10" t="n">
        <v>42000000</v>
      </c>
      <c r="E17" s="10" t="n">
        <v>29000000</v>
      </c>
    </row>
    <row r="18" customFormat="false" ht="30" hidden="false" customHeight="false" outlineLevel="0" collapsed="false">
      <c r="A18" s="9" t="s">
        <v>34</v>
      </c>
      <c r="B18" s="10" t="n">
        <v>104000000</v>
      </c>
      <c r="C18" s="10" t="n">
        <v>110000000</v>
      </c>
      <c r="D18" s="10" t="n">
        <v>100000000</v>
      </c>
      <c r="E18" s="10" t="n">
        <v>100000000</v>
      </c>
    </row>
    <row r="19" customFormat="false" ht="15" hidden="false" customHeight="false" outlineLevel="0" collapsed="false">
      <c r="A19" s="9" t="s">
        <v>35</v>
      </c>
      <c r="B19" s="10" t="n">
        <v>9000000</v>
      </c>
      <c r="C19" s="10" t="n">
        <v>12000000</v>
      </c>
      <c r="D19" s="10" t="n">
        <v>14000000</v>
      </c>
      <c r="E19" s="10" t="n">
        <v>14000000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F2" activeCellId="0" sqref="F2"/>
    </sheetView>
  </sheetViews>
  <sheetFormatPr defaultColWidth="9.15625" defaultRowHeight="15" zeroHeight="false" outlineLevelRow="0" outlineLevelCol="0"/>
  <cols>
    <col collapsed="false" customWidth="true" hidden="false" outlineLevel="0" max="1" min="1" style="0" width="30.43"/>
    <col collapsed="false" customWidth="true" hidden="false" outlineLevel="0" max="2" min="2" style="0" width="24.29"/>
    <col collapsed="false" customWidth="true" hidden="false" outlineLevel="0" max="3" min="3" style="0" width="23.71"/>
    <col collapsed="false" customWidth="true" hidden="false" outlineLevel="0" max="4" min="4" style="0" width="20.57"/>
    <col collapsed="false" customWidth="true" hidden="false" outlineLevel="0" max="5" min="5" style="0" width="21.43"/>
    <col collapsed="false" customWidth="true" hidden="false" outlineLevel="0" max="6" min="6" style="0" width="22.43"/>
    <col collapsed="false" customWidth="true" hidden="false" outlineLevel="0" max="7" min="7" style="0" width="27.29"/>
    <col collapsed="false" customWidth="true" hidden="false" outlineLevel="0" max="8" min="8" style="0" width="28.29"/>
    <col collapsed="false" customWidth="true" hidden="false" outlineLevel="0" max="9" min="9" style="0" width="23.28"/>
    <col collapsed="false" customWidth="true" hidden="false" outlineLevel="0" max="10" min="10" style="0" width="22.43"/>
    <col collapsed="false" customWidth="true" hidden="false" outlineLevel="0" max="11" min="11" style="0" width="21.29"/>
    <col collapsed="false" customWidth="true" hidden="false" outlineLevel="0" max="12" min="12" style="0" width="35"/>
    <col collapsed="false" customWidth="true" hidden="false" outlineLevel="0" max="13" min="13" style="0" width="31.57"/>
    <col collapsed="false" customWidth="true" hidden="false" outlineLevel="0" max="14" min="14" style="0" width="21.71"/>
    <col collapsed="false" customWidth="true" hidden="false" outlineLevel="0" max="15" min="15" style="0" width="40.57"/>
    <col collapsed="false" customWidth="true" hidden="false" outlineLevel="0" max="16" min="16" style="0" width="25.14"/>
    <col collapsed="false" customWidth="true" hidden="false" outlineLevel="0" max="17" min="17" style="0" width="20.57"/>
    <col collapsed="false" customWidth="true" hidden="false" outlineLevel="0" max="18" min="18" style="0" width="20.71"/>
    <col collapsed="false" customWidth="true" hidden="false" outlineLevel="0" max="19" min="19" style="0" width="19.29"/>
  </cols>
  <sheetData>
    <row r="1" customFormat="false" ht="43.9" hidden="false" customHeight="true" outlineLevel="0" collapsed="false">
      <c r="A1" s="2" t="s">
        <v>36</v>
      </c>
      <c r="B1" s="11" t="s">
        <v>37</v>
      </c>
      <c r="C1" s="11" t="s">
        <v>38</v>
      </c>
      <c r="D1" s="11" t="s">
        <v>39</v>
      </c>
      <c r="E1" s="11" t="s">
        <v>40</v>
      </c>
      <c r="F1" s="11" t="s">
        <v>41</v>
      </c>
      <c r="G1" s="12" t="s">
        <v>42</v>
      </c>
      <c r="H1" s="12" t="s">
        <v>43</v>
      </c>
      <c r="I1" s="12" t="s">
        <v>44</v>
      </c>
      <c r="J1" s="13" t="s">
        <v>45</v>
      </c>
      <c r="K1" s="13" t="s">
        <v>46</v>
      </c>
      <c r="L1" s="13" t="s">
        <v>47</v>
      </c>
      <c r="M1" s="13" t="s">
        <v>48</v>
      </c>
      <c r="N1" s="14" t="s">
        <v>49</v>
      </c>
      <c r="O1" s="14" t="s">
        <v>50</v>
      </c>
      <c r="P1" s="14" t="s">
        <v>51</v>
      </c>
      <c r="Q1" s="14" t="s">
        <v>52</v>
      </c>
      <c r="R1" s="14" t="s">
        <v>53</v>
      </c>
      <c r="S1" s="14" t="s">
        <v>54</v>
      </c>
    </row>
    <row r="2" customFormat="false" ht="13.8" hidden="false" customHeight="false" outlineLevel="0" collapsed="false">
      <c r="A2" s="0" t="s">
        <v>55</v>
      </c>
      <c r="B2" s="15" t="n">
        <v>0.99</v>
      </c>
      <c r="C2" s="15" t="n">
        <v>0.2663</v>
      </c>
      <c r="D2" s="0" t="n">
        <v>0</v>
      </c>
      <c r="E2" s="0" t="n">
        <v>0</v>
      </c>
      <c r="F2" s="16" t="n">
        <v>24</v>
      </c>
      <c r="G2" s="15" t="n">
        <v>0.92</v>
      </c>
      <c r="H2" s="15" t="n">
        <v>0.23</v>
      </c>
      <c r="I2" s="15" t="n">
        <v>0.45</v>
      </c>
      <c r="J2" s="15" t="n">
        <v>1</v>
      </c>
      <c r="K2" s="15" t="n">
        <v>0.26</v>
      </c>
      <c r="L2" s="17" t="n">
        <v>380</v>
      </c>
      <c r="M2" s="15" t="n">
        <v>0.05</v>
      </c>
      <c r="N2" s="15" t="n">
        <v>0.98</v>
      </c>
      <c r="O2" s="17" t="n">
        <v>20</v>
      </c>
      <c r="P2" s="15" t="n">
        <v>0.2</v>
      </c>
      <c r="Q2" s="15" t="n">
        <v>0.15</v>
      </c>
      <c r="R2" s="15" t="n">
        <v>0.6</v>
      </c>
      <c r="S2" s="15" t="n">
        <v>0.2</v>
      </c>
    </row>
    <row r="3" customFormat="false" ht="13.8" hidden="false" customHeight="false" outlineLevel="0" collapsed="false">
      <c r="A3" s="0" t="s">
        <v>56</v>
      </c>
      <c r="B3" s="15" t="n">
        <v>0.99</v>
      </c>
      <c r="C3" s="15" t="n">
        <v>0.28</v>
      </c>
      <c r="D3" s="0" t="n">
        <v>0</v>
      </c>
      <c r="E3" s="0" t="n">
        <v>0</v>
      </c>
      <c r="F3" s="7" t="n">
        <v>24</v>
      </c>
      <c r="G3" s="15" t="n">
        <v>0.93</v>
      </c>
      <c r="H3" s="15" t="n">
        <v>0.26</v>
      </c>
      <c r="I3" s="15" t="n">
        <v>0.45</v>
      </c>
      <c r="J3" s="15" t="n">
        <v>1</v>
      </c>
      <c r="K3" s="15" t="n">
        <v>0.33</v>
      </c>
      <c r="L3" s="17" t="n">
        <v>420</v>
      </c>
      <c r="M3" s="15" t="n">
        <v>0.07</v>
      </c>
      <c r="N3" s="15" t="n">
        <v>0.983</v>
      </c>
      <c r="O3" s="17" t="n">
        <v>19</v>
      </c>
      <c r="P3" s="15" t="n">
        <v>0.3</v>
      </c>
      <c r="Q3" s="15" t="n">
        <v>0.3</v>
      </c>
      <c r="R3" s="15" t="n">
        <v>0.7</v>
      </c>
      <c r="S3" s="15" t="n">
        <v>0.3</v>
      </c>
    </row>
    <row r="4" customFormat="false" ht="13.8" hidden="false" customHeight="false" outlineLevel="0" collapsed="false">
      <c r="A4" s="0" t="s">
        <v>57</v>
      </c>
      <c r="B4" s="15" t="n">
        <v>0.99</v>
      </c>
      <c r="C4" s="15" t="n">
        <v>0.32</v>
      </c>
      <c r="D4" s="0" t="n">
        <v>0</v>
      </c>
      <c r="E4" s="0" t="n">
        <v>0</v>
      </c>
      <c r="F4" s="7" t="n">
        <v>24</v>
      </c>
      <c r="G4" s="15" t="n">
        <v>0.95</v>
      </c>
      <c r="H4" s="15" t="n">
        <v>0.28</v>
      </c>
      <c r="I4" s="15" t="n">
        <v>0.8</v>
      </c>
      <c r="J4" s="15" t="n">
        <v>1</v>
      </c>
      <c r="K4" s="15" t="n">
        <v>0.37</v>
      </c>
      <c r="L4" s="17" t="n">
        <v>440</v>
      </c>
      <c r="M4" s="15" t="n">
        <v>0.09</v>
      </c>
      <c r="N4" s="15" t="n">
        <v>0.986</v>
      </c>
      <c r="O4" s="17" t="n">
        <v>18</v>
      </c>
      <c r="P4" s="15" t="n">
        <v>0.4</v>
      </c>
      <c r="Q4" s="15" t="n">
        <v>0.4</v>
      </c>
      <c r="R4" s="15" t="n">
        <v>0.8</v>
      </c>
      <c r="S4" s="15" t="n">
        <v>0.5</v>
      </c>
    </row>
    <row r="5" customFormat="false" ht="13.8" hidden="false" customHeight="false" outlineLevel="0" collapsed="false">
      <c r="A5" s="0" t="s">
        <v>58</v>
      </c>
      <c r="B5" s="15" t="n">
        <v>0.99</v>
      </c>
      <c r="C5" s="15" t="n">
        <v>0.34</v>
      </c>
      <c r="D5" s="0" t="n">
        <v>0</v>
      </c>
      <c r="E5" s="0" t="n">
        <v>0</v>
      </c>
      <c r="F5" s="7" t="n">
        <v>24</v>
      </c>
      <c r="G5" s="15" t="n">
        <v>0.96</v>
      </c>
      <c r="H5" s="15" t="n">
        <v>0.32</v>
      </c>
      <c r="I5" s="15" t="n">
        <v>0.86</v>
      </c>
      <c r="J5" s="15" t="n">
        <v>1</v>
      </c>
      <c r="K5" s="15" t="n">
        <v>0.4</v>
      </c>
      <c r="L5" s="17" t="n">
        <v>460</v>
      </c>
      <c r="M5" s="15" t="n">
        <v>0.11</v>
      </c>
      <c r="N5" s="15" t="n">
        <v>0.988</v>
      </c>
      <c r="O5" s="17" t="n">
        <v>18</v>
      </c>
      <c r="P5" s="15" t="n">
        <v>0.5</v>
      </c>
      <c r="Q5" s="15" t="n">
        <v>0.7</v>
      </c>
      <c r="R5" s="15" t="n">
        <v>0.85</v>
      </c>
      <c r="S5" s="15" t="n">
        <v>0.7</v>
      </c>
    </row>
    <row r="6" customFormat="false" ht="13.8" hidden="false" customHeight="false" outlineLevel="0" collapsed="false">
      <c r="A6" s="0" t="s">
        <v>59</v>
      </c>
      <c r="B6" s="15" t="n">
        <v>0.99</v>
      </c>
      <c r="C6" s="15" t="n">
        <v>0.36</v>
      </c>
      <c r="D6" s="0" t="n">
        <v>0</v>
      </c>
      <c r="E6" s="0" t="n">
        <v>0</v>
      </c>
      <c r="F6" s="7" t="n">
        <v>24</v>
      </c>
      <c r="G6" s="15" t="n">
        <v>0.98</v>
      </c>
      <c r="H6" s="15" t="n">
        <v>0.35</v>
      </c>
      <c r="I6" s="15" t="n">
        <v>0.95</v>
      </c>
      <c r="J6" s="15" t="n">
        <v>1</v>
      </c>
      <c r="K6" s="15" t="n">
        <v>0.46</v>
      </c>
      <c r="L6" s="17" t="n">
        <v>480</v>
      </c>
      <c r="M6" s="15" t="n">
        <v>0.13</v>
      </c>
      <c r="N6" s="15" t="n">
        <v>0.989</v>
      </c>
      <c r="O6" s="17" t="n">
        <v>17</v>
      </c>
      <c r="P6" s="15" t="n">
        <v>0.6</v>
      </c>
      <c r="Q6" s="15" t="n">
        <v>0.8</v>
      </c>
      <c r="R6" s="15" t="n">
        <v>0.9</v>
      </c>
      <c r="S6" s="15" t="n">
        <v>0.9</v>
      </c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1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C2" activeCellId="0" sqref="C2"/>
    </sheetView>
  </sheetViews>
  <sheetFormatPr defaultColWidth="9.30078125" defaultRowHeight="15" zeroHeight="false" outlineLevelRow="0" outlineLevelCol="0"/>
  <cols>
    <col collapsed="false" customWidth="true" hidden="false" outlineLevel="0" max="1" min="1" style="1" width="15.86"/>
    <col collapsed="false" customWidth="true" hidden="false" outlineLevel="0" max="2" min="2" style="1" width="54.14"/>
    <col collapsed="false" customWidth="true" hidden="false" outlineLevel="0" max="3" min="3" style="0" width="30.28"/>
  </cols>
  <sheetData>
    <row r="1" customFormat="false" ht="45.4" hidden="false" customHeight="true" outlineLevel="0" collapsed="false">
      <c r="A1" s="2" t="s">
        <v>60</v>
      </c>
      <c r="B1" s="2" t="s">
        <v>61</v>
      </c>
      <c r="C1" s="18" t="s">
        <v>62</v>
      </c>
    </row>
    <row r="2" customFormat="false" ht="15" hidden="false" customHeight="false" outlineLevel="0" collapsed="false">
      <c r="A2" s="1" t="s">
        <v>63</v>
      </c>
      <c r="B2" s="1" t="s">
        <v>64</v>
      </c>
      <c r="C2" s="8" t="n">
        <v>1</v>
      </c>
    </row>
    <row r="3" customFormat="false" ht="15" hidden="false" customHeight="false" outlineLevel="0" collapsed="false">
      <c r="A3" s="1" t="s">
        <v>65</v>
      </c>
      <c r="B3" s="1" t="s">
        <v>66</v>
      </c>
      <c r="C3" s="8" t="n">
        <v>1</v>
      </c>
    </row>
    <row r="4" customFormat="false" ht="15" hidden="false" customHeight="false" outlineLevel="0" collapsed="false">
      <c r="A4" s="1" t="s">
        <v>65</v>
      </c>
      <c r="B4" s="1" t="s">
        <v>67</v>
      </c>
      <c r="C4" s="8" t="n">
        <v>50000000</v>
      </c>
    </row>
    <row r="5" customFormat="false" ht="15" hidden="false" customHeight="false" outlineLevel="0" collapsed="false">
      <c r="A5" s="1" t="s">
        <v>65</v>
      </c>
      <c r="B5" s="1" t="s">
        <v>68</v>
      </c>
      <c r="C5" s="8" t="n">
        <v>1</v>
      </c>
    </row>
    <row r="6" customFormat="false" ht="15" hidden="false" customHeight="false" outlineLevel="0" collapsed="false">
      <c r="A6" s="1" t="s">
        <v>65</v>
      </c>
      <c r="B6" s="1" t="s">
        <v>69</v>
      </c>
      <c r="C6" s="8" t="n">
        <v>1</v>
      </c>
    </row>
    <row r="7" customFormat="false" ht="15" hidden="false" customHeight="false" outlineLevel="0" collapsed="false">
      <c r="A7" s="1" t="s">
        <v>70</v>
      </c>
      <c r="B7" s="1" t="s">
        <v>71</v>
      </c>
      <c r="C7" s="8" t="n">
        <v>1</v>
      </c>
    </row>
    <row r="8" customFormat="false" ht="15" hidden="false" customHeight="false" outlineLevel="0" collapsed="false">
      <c r="A8" s="1" t="s">
        <v>70</v>
      </c>
      <c r="B8" s="1" t="s">
        <v>72</v>
      </c>
      <c r="C8" s="8" t="n">
        <v>1</v>
      </c>
    </row>
    <row r="9" customFormat="false" ht="15" hidden="false" customHeight="false" outlineLevel="0" collapsed="false">
      <c r="A9" s="1" t="s">
        <v>63</v>
      </c>
      <c r="B9" s="1" t="s">
        <v>73</v>
      </c>
      <c r="C9" s="8" t="n">
        <f aca="false">620000000/2</f>
        <v>310000000</v>
      </c>
    </row>
    <row r="10" customFormat="false" ht="15" hidden="false" customHeight="false" outlineLevel="0" collapsed="false">
      <c r="A10" s="1" t="s">
        <v>63</v>
      </c>
      <c r="B10" s="1" t="s">
        <v>74</v>
      </c>
      <c r="C10" s="8" t="n">
        <f aca="false">+C9</f>
        <v>310000000</v>
      </c>
    </row>
    <row r="11" customFormat="false" ht="15" hidden="false" customHeight="false" outlineLevel="0" collapsed="false">
      <c r="A11" s="1" t="s">
        <v>65</v>
      </c>
      <c r="B11" s="1" t="s">
        <v>75</v>
      </c>
      <c r="C11" s="8" t="n">
        <v>1</v>
      </c>
    </row>
    <row r="12" customFormat="false" ht="15" hidden="false" customHeight="false" outlineLevel="0" collapsed="false">
      <c r="A12" s="1" t="s">
        <v>76</v>
      </c>
      <c r="B12" s="1" t="s">
        <v>77</v>
      </c>
      <c r="C12" s="8" t="n">
        <v>1</v>
      </c>
    </row>
    <row r="13" customFormat="false" ht="15" hidden="false" customHeight="false" outlineLevel="0" collapsed="false">
      <c r="A13" s="1" t="s">
        <v>76</v>
      </c>
      <c r="B13" s="1" t="s">
        <v>78</v>
      </c>
      <c r="C13" s="8" t="n">
        <v>1</v>
      </c>
    </row>
    <row r="14" customFormat="false" ht="15" hidden="false" customHeight="false" outlineLevel="0" collapsed="false">
      <c r="A14" s="1" t="s">
        <v>76</v>
      </c>
      <c r="B14" s="1" t="s">
        <v>79</v>
      </c>
      <c r="C14" s="8" t="n">
        <v>1</v>
      </c>
    </row>
    <row r="15" customFormat="false" ht="15" hidden="false" customHeight="false" outlineLevel="0" collapsed="false">
      <c r="A15" s="1" t="s">
        <v>76</v>
      </c>
      <c r="B15" s="1" t="s">
        <v>80</v>
      </c>
      <c r="C15" s="19" t="n">
        <v>516300000</v>
      </c>
    </row>
    <row r="16" customFormat="false" ht="15" hidden="false" customHeight="false" outlineLevel="0" collapsed="false">
      <c r="A16" s="1" t="s">
        <v>76</v>
      </c>
      <c r="B16" s="1" t="s">
        <v>81</v>
      </c>
      <c r="C16" s="19" t="n">
        <v>200000000</v>
      </c>
    </row>
    <row r="17" customFormat="false" ht="15" hidden="false" customHeight="false" outlineLevel="0" collapsed="false">
      <c r="A17" s="1" t="s">
        <v>76</v>
      </c>
      <c r="B17" s="1" t="s">
        <v>82</v>
      </c>
      <c r="C17" s="19" t="n">
        <v>20313000000</v>
      </c>
    </row>
    <row r="18" customFormat="false" ht="15" hidden="false" customHeight="false" outlineLevel="0" collapsed="false">
      <c r="A18" s="1" t="s">
        <v>63</v>
      </c>
      <c r="B18" s="1" t="s">
        <v>83</v>
      </c>
      <c r="C18" s="19" t="n">
        <v>148965195</v>
      </c>
    </row>
    <row r="19" customFormat="false" ht="15" hidden="false" customHeight="false" outlineLevel="0" collapsed="false">
      <c r="A19" s="1" t="s">
        <v>70</v>
      </c>
      <c r="B19" s="1" t="s">
        <v>84</v>
      </c>
      <c r="C19" s="19" t="n">
        <v>13542000000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9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D1" activeCellId="0" sqref="D1"/>
    </sheetView>
  </sheetViews>
  <sheetFormatPr defaultColWidth="9.15625" defaultRowHeight="15" zeroHeight="false" outlineLevelRow="0" outlineLevelCol="0"/>
  <cols>
    <col collapsed="false" customWidth="true" hidden="false" outlineLevel="0" max="1" min="1" style="0" width="20.71"/>
    <col collapsed="false" customWidth="true" hidden="false" outlineLevel="0" max="2" min="2" style="0" width="22.86"/>
    <col collapsed="false" customWidth="true" hidden="false" outlineLevel="0" max="3" min="3" style="0" width="16.71"/>
    <col collapsed="false" customWidth="true" hidden="false" outlineLevel="0" max="4" min="4" style="0" width="26.71"/>
    <col collapsed="false" customWidth="true" hidden="false" outlineLevel="0" max="5" min="5" style="0" width="18.71"/>
    <col collapsed="false" customWidth="true" hidden="false" outlineLevel="0" max="6" min="6" style="0" width="18.85"/>
    <col collapsed="false" customWidth="true" hidden="false" outlineLevel="0" max="7" min="7" style="0" width="21.29"/>
    <col collapsed="false" customWidth="true" hidden="false" outlineLevel="0" max="8" min="8" style="0" width="22.28"/>
  </cols>
  <sheetData>
    <row r="1" customFormat="false" ht="43.15" hidden="false" customHeight="true" outlineLevel="0" collapsed="false">
      <c r="A1" s="20" t="s">
        <v>85</v>
      </c>
      <c r="B1" s="20" t="s">
        <v>0</v>
      </c>
      <c r="C1" s="20" t="s">
        <v>86</v>
      </c>
      <c r="D1" s="20" t="s">
        <v>20</v>
      </c>
      <c r="E1" s="20" t="s">
        <v>87</v>
      </c>
      <c r="F1" s="20" t="s">
        <v>61</v>
      </c>
      <c r="G1" s="20" t="s">
        <v>88</v>
      </c>
      <c r="H1" s="20" t="s">
        <v>36</v>
      </c>
    </row>
    <row r="2" customFormat="false" ht="15" hidden="false" customHeight="false" outlineLevel="0" collapsed="false">
      <c r="A2" s="0" t="n">
        <v>5805</v>
      </c>
      <c r="B2" s="0" t="s">
        <v>8</v>
      </c>
      <c r="C2" s="0" t="n">
        <v>5798</v>
      </c>
      <c r="D2" s="0" t="s">
        <v>21</v>
      </c>
      <c r="E2" s="0" t="n">
        <v>5779</v>
      </c>
      <c r="F2" s="0" t="s">
        <v>64</v>
      </c>
      <c r="G2" s="0" t="n">
        <v>5822</v>
      </c>
      <c r="H2" s="0" t="s">
        <v>55</v>
      </c>
    </row>
    <row r="3" customFormat="false" ht="15" hidden="false" customHeight="false" outlineLevel="0" collapsed="false">
      <c r="A3" s="0" t="n">
        <v>5806</v>
      </c>
      <c r="B3" s="0" t="s">
        <v>10</v>
      </c>
      <c r="C3" s="0" t="n">
        <v>5795</v>
      </c>
      <c r="D3" s="0" t="s">
        <v>22</v>
      </c>
      <c r="E3" s="0" t="n">
        <v>5771</v>
      </c>
      <c r="F3" s="0" t="s">
        <v>66</v>
      </c>
      <c r="G3" s="0" t="n">
        <v>5823</v>
      </c>
      <c r="H3" s="0" t="s">
        <v>56</v>
      </c>
    </row>
    <row r="4" customFormat="false" ht="15" hidden="false" customHeight="false" outlineLevel="0" collapsed="false">
      <c r="A4" s="0" t="n">
        <v>5807</v>
      </c>
      <c r="B4" s="0" t="s">
        <v>12</v>
      </c>
      <c r="C4" s="0" t="n">
        <v>5796</v>
      </c>
      <c r="D4" s="0" t="s">
        <v>23</v>
      </c>
      <c r="E4" s="0" t="n">
        <v>5770</v>
      </c>
      <c r="F4" s="0" t="s">
        <v>67</v>
      </c>
      <c r="G4" s="0" t="n">
        <v>5824</v>
      </c>
      <c r="H4" s="0" t="s">
        <v>57</v>
      </c>
    </row>
    <row r="5" customFormat="false" ht="15" hidden="false" customHeight="false" outlineLevel="0" collapsed="false">
      <c r="A5" s="0" t="n">
        <v>5808</v>
      </c>
      <c r="B5" s="0" t="s">
        <v>13</v>
      </c>
      <c r="C5" s="0" t="n">
        <v>5797</v>
      </c>
      <c r="D5" s="0" t="s">
        <v>24</v>
      </c>
      <c r="E5" s="0" t="n">
        <v>5769</v>
      </c>
      <c r="F5" s="0" t="s">
        <v>68</v>
      </c>
      <c r="G5" s="0" t="n">
        <v>5825</v>
      </c>
      <c r="H5" s="0" t="s">
        <v>58</v>
      </c>
    </row>
    <row r="6" customFormat="false" ht="15" hidden="false" customHeight="false" outlineLevel="0" collapsed="false">
      <c r="A6" s="0" t="n">
        <v>5809</v>
      </c>
      <c r="B6" s="0" t="s">
        <v>14</v>
      </c>
      <c r="C6" s="0" t="n">
        <v>5794</v>
      </c>
      <c r="D6" s="0" t="s">
        <v>25</v>
      </c>
      <c r="E6" s="0" t="n">
        <v>5768</v>
      </c>
      <c r="F6" s="0" t="s">
        <v>69</v>
      </c>
      <c r="G6" s="0" t="n">
        <v>5826</v>
      </c>
      <c r="H6" s="0" t="s">
        <v>59</v>
      </c>
    </row>
    <row r="7" customFormat="false" ht="15" hidden="false" customHeight="false" outlineLevel="0" collapsed="false">
      <c r="A7" s="0" t="n">
        <v>5810</v>
      </c>
      <c r="B7" s="0" t="s">
        <v>16</v>
      </c>
      <c r="C7" s="0" t="n">
        <v>5793</v>
      </c>
      <c r="D7" s="0" t="s">
        <v>26</v>
      </c>
      <c r="E7" s="0" t="n">
        <v>5774</v>
      </c>
      <c r="F7" s="0" t="s">
        <v>71</v>
      </c>
    </row>
    <row r="8" customFormat="false" ht="15" hidden="false" customHeight="false" outlineLevel="0" collapsed="false">
      <c r="A8" s="0" t="n">
        <v>5811</v>
      </c>
      <c r="B8" s="0" t="s">
        <v>17</v>
      </c>
      <c r="C8" s="0" t="n">
        <v>5800</v>
      </c>
      <c r="D8" s="0" t="s">
        <v>15</v>
      </c>
      <c r="E8" s="0" t="n">
        <v>5773</v>
      </c>
      <c r="F8" s="0" t="s">
        <v>72</v>
      </c>
    </row>
    <row r="9" customFormat="false" ht="15" hidden="false" customHeight="false" outlineLevel="0" collapsed="false">
      <c r="A9" s="0" t="n">
        <v>5812</v>
      </c>
      <c r="B9" s="0" t="s">
        <v>18</v>
      </c>
      <c r="C9" s="0" t="n">
        <v>5799</v>
      </c>
      <c r="D9" s="0" t="s">
        <v>27</v>
      </c>
      <c r="E9" s="0" t="n">
        <v>5777</v>
      </c>
      <c r="F9" s="0" t="s">
        <v>73</v>
      </c>
    </row>
    <row r="10" customFormat="false" ht="15" hidden="false" customHeight="false" outlineLevel="0" collapsed="false">
      <c r="A10" s="0" t="n">
        <v>5813</v>
      </c>
      <c r="B10" s="0" t="s">
        <v>19</v>
      </c>
      <c r="C10" s="0" t="n">
        <v>5801</v>
      </c>
      <c r="D10" s="0" t="s">
        <v>28</v>
      </c>
      <c r="E10" s="0" t="n">
        <v>5776</v>
      </c>
      <c r="F10" s="0" t="s">
        <v>74</v>
      </c>
    </row>
    <row r="11" customFormat="false" ht="15" hidden="false" customHeight="false" outlineLevel="0" collapsed="false">
      <c r="C11" s="0" t="n">
        <v>5802</v>
      </c>
      <c r="D11" s="0" t="s">
        <v>29</v>
      </c>
      <c r="E11" s="0" t="n">
        <v>5772</v>
      </c>
      <c r="F11" s="0" t="s">
        <v>75</v>
      </c>
    </row>
    <row r="12" customFormat="false" ht="15" hidden="false" customHeight="false" outlineLevel="0" collapsed="false">
      <c r="C12" s="0" t="n">
        <v>5791</v>
      </c>
      <c r="D12" s="0" t="s">
        <v>9</v>
      </c>
      <c r="E12" s="0" t="n">
        <v>5781</v>
      </c>
      <c r="F12" s="0" t="s">
        <v>77</v>
      </c>
    </row>
    <row r="13" customFormat="false" ht="15" hidden="false" customHeight="false" outlineLevel="0" collapsed="false">
      <c r="C13" s="0" t="n">
        <v>5792</v>
      </c>
      <c r="D13" s="0" t="s">
        <v>30</v>
      </c>
      <c r="E13" s="0" t="n">
        <v>5780</v>
      </c>
      <c r="F13" s="0" t="s">
        <v>78</v>
      </c>
    </row>
    <row r="14" customFormat="false" ht="15" hidden="false" customHeight="false" outlineLevel="0" collapsed="false">
      <c r="C14" s="0" t="n">
        <v>5789</v>
      </c>
      <c r="D14" s="0" t="s">
        <v>11</v>
      </c>
      <c r="E14" s="0" t="n">
        <v>5785</v>
      </c>
      <c r="F14" s="0" t="s">
        <v>79</v>
      </c>
    </row>
    <row r="15" customFormat="false" ht="15" hidden="false" customHeight="false" outlineLevel="0" collapsed="false">
      <c r="C15" s="0" t="n">
        <v>5790</v>
      </c>
      <c r="D15" s="0" t="s">
        <v>31</v>
      </c>
      <c r="E15" s="0" t="n">
        <v>5783</v>
      </c>
      <c r="F15" s="0" t="s">
        <v>80</v>
      </c>
    </row>
    <row r="16" customFormat="false" ht="15" hidden="false" customHeight="false" outlineLevel="0" collapsed="false">
      <c r="C16" s="0" t="n">
        <v>5803</v>
      </c>
      <c r="D16" s="0" t="s">
        <v>32</v>
      </c>
      <c r="E16" s="0" t="n">
        <v>5782</v>
      </c>
      <c r="F16" s="0" t="s">
        <v>81</v>
      </c>
    </row>
    <row r="17" customFormat="false" ht="15" hidden="false" customHeight="false" outlineLevel="0" collapsed="false">
      <c r="C17" s="0" t="n">
        <v>5786</v>
      </c>
      <c r="D17" s="0" t="s">
        <v>33</v>
      </c>
      <c r="E17" s="0" t="n">
        <v>5784</v>
      </c>
      <c r="F17" s="0" t="s">
        <v>82</v>
      </c>
    </row>
    <row r="18" customFormat="false" ht="15" hidden="false" customHeight="false" outlineLevel="0" collapsed="false">
      <c r="C18" s="0" t="n">
        <v>5787</v>
      </c>
      <c r="D18" s="0" t="s">
        <v>34</v>
      </c>
      <c r="E18" s="0" t="n">
        <v>5778</v>
      </c>
      <c r="F18" s="0" t="s">
        <v>83</v>
      </c>
    </row>
    <row r="19" customFormat="false" ht="15" hidden="false" customHeight="false" outlineLevel="0" collapsed="false">
      <c r="C19" s="0" t="n">
        <v>5788</v>
      </c>
      <c r="D19" s="0" t="s">
        <v>35</v>
      </c>
      <c r="E19" s="0" t="n">
        <v>5775</v>
      </c>
      <c r="F19" s="0" t="s">
        <v>84</v>
      </c>
    </row>
  </sheetData>
  <sheetProtection sheet="true" password="c442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LibreOffice/7.0.5.2$Windows_X86_64 LibreOffice_project/64390860c6cd0aca4beafafcfd84613dd9dfb63a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2020-03-24T17:16:45Z</dcterms:created>
  <dc:creator>Diego Nicolás Martinez</dc:creator>
  <dc:description/>
  <dc:language>es-CO</dc:language>
  <cp:lastModifiedBy/>
  <dcterms:modified xsi:type="dcterms:W3CDTF">2021-05-31T10:21:40Z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