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ANA ALEJANDRA\Desktop\"/>
    </mc:Choice>
  </mc:AlternateContent>
  <xr:revisionPtr revIDLastSave="0" documentId="13_ncr:1_{34E37006-8666-48F0-84EB-5DE729970167}" xr6:coauthVersionLast="40" xr6:coauthVersionMax="40" xr10:uidLastSave="{00000000-0000-0000-0000-000000000000}"/>
  <bookViews>
    <workbookView xWindow="0" yWindow="0" windowWidth="15345" windowHeight="4170" tabRatio="619" firstSheet="1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_xlnm._FilterDatabase" localSheetId="3" hidden="1">PlantillaMetasRecursosAPSB!$A$1:$F$19</definedName>
    <definedName name="_xlnm._FilterDatabase" localSheetId="0" hidden="1">PlantillaTotalUsos!$A$1:$H$10</definedName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3" l="1"/>
  <c r="E30" i="4"/>
  <c r="F28" i="4"/>
  <c r="B7" i="5"/>
  <c r="B14" i="3" s="1"/>
  <c r="F1" i="4"/>
  <c r="D14" i="3" l="1"/>
  <c r="E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<sst xmlns="http://schemas.openxmlformats.org/spreadsheetml/2006/main" count="169" uniqueCount="90">
  <si>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</si>
  <si>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</si>
  <si>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</si>
  <si>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</si>
  <si>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</si>
  <si>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</si>
  <si>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</si>
  <si>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</si>
  <si>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</si>
  <si>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</si>
  <si>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</si>
  <si>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</si>
  <si>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</si>
  <si>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</si>
  <si>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</si>
  <si>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</si>
  <si>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</si>
  <si>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</si>
  <si>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</si>
  <si>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</si>
  <si>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</si>
  <si>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</si>
  <si>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</si>
  <si>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</si>
  <si>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</si>
  <si>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</si>
  <si>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</si>
  <si>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</si>
  <si>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</si>
  <si>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</si>
  <si>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</si>
  <si>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</si>
  <si>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</si>
  <si>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</si>
  <si>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</si>
  <si>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</si>
  <si>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</si>
  <si>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</si>
  <si>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</si>
  <si>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</si>
  <si>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</si>
  <si>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</si>
  <si>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</si>
  <si>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</si>
  <si>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</si>
  <si>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</si>
  <si>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</si>
  <si>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</si>
  <si>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</si>
  <si>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</si>
  <si>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</si>
  <si>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</si>
  <si>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</si>
  <si>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</si>
  <si>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</si>
  <si>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</si>
  <si>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</si>
  <si>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</si>
  <si>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</si>
  <si>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</si>
  <si>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</si>
  <si>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</si>
  <si>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</si>
  <si>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</si>
  <si>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</si>
  <si>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</si>
  <si>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</si>
  <si>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</si>
  <si>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</si>
  <si>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</si>
  <si>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</si>
  <si>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</si>
  <si>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</si>
  <si>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</si>
  <si>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</si>
  <si>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</si>
  <si>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</si>
  <si>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</si>
  <si>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</si>
  <si>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</si>
  <si>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</si>
  <si>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</si>
  <si>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</si>
  <si>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</si>
  <si>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</si>
  <si>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</si>
  <si>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</si>
  <si>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</si>
  <si>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</si>
  <si>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3.193.775.387.55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</si>
</sst>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\ #,##0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3" fontId="0" fillId="0" borderId="0" xfId="1" applyFont="1"/>
    <xf numFmtId="43" fontId="0" fillId="0" borderId="0" xfId="0" applyNumberFormat="1"/>
    <xf numFmtId="43" fontId="1" fillId="3" borderId="1" xfId="1" applyFont="1" applyFill="1" applyBorder="1" applyAlignment="1">
      <alignment horizontal="center" vertical="center" wrapText="1"/>
    </xf>
    <xf numFmtId="164" fontId="4" fillId="11" borderId="1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wrapText="1"/>
    </xf>
    <xf numFmtId="0" fontId="0" fillId="11" borderId="0" xfId="0" applyFill="1"/>
    <xf numFmtId="0" fontId="0" fillId="0" borderId="0" xfId="0" applyAlignment="1">
      <alignment horizontal="left"/>
    </xf>
    <xf numFmtId="9" fontId="0" fillId="0" borderId="0" xfId="2" applyFont="1"/>
    <xf numFmtId="9" fontId="0" fillId="0" borderId="0" xfId="0" applyNumberFormat="1"/>
    <xf numFmtId="10" fontId="0" fillId="0" borderId="0" xfId="0" applyNumberFormat="1"/>
    <xf numFmtId="0" fontId="0" fillId="0" borderId="0" xfId="2" applyNumberFormat="1" applyFont="1"/>
    <xf numFmtId="10" fontId="0" fillId="0" borderId="0" xfId="1" applyNumberFormat="1" applyFont="1"/>
    <xf numFmtId="0" fontId="0" fillId="0" borderId="0" xfId="1" applyNumberFormat="1" applyFont="1"/>
    <xf numFmtId="0" fontId="0" fillId="0" borderId="0" xfId="1" applyNumberFormat="1" applyFont="1" applyFill="1" applyBorder="1"/>
    <xf numFmtId="0" fontId="0" fillId="0" borderId="0" xfId="0" applyNumberFormat="1"/>
    <xf numFmtId="0" fontId="0" fillId="0" borderId="0" xfId="1" applyNumberFormat="1" applyFont="1" applyAlignment="1">
      <alignment horizontal="right"/>
    </xf>
    <xf numFmtId="164" fontId="4" fillId="11" borderId="0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zoomScale="87" zoomScaleNormal="87" workbookViewId="0">
      <selection activeCell="A10" sqref="A10"/>
    </sheetView>
  </sheetViews>
  <sheetFormatPr baseColWidth="10" defaultColWidth="9.28515625" defaultRowHeight="15" x14ac:dyDescent="0.25"/>
  <cols>
    <col min="1" max="1" width="65.28515625" style="6" customWidth="1"/>
    <col min="2" max="2" width="21" customWidth="1"/>
    <col min="3" max="3" width="23.140625" customWidth="1"/>
    <col min="4" max="4" width="21" customWidth="1"/>
    <col min="5" max="5" width="28.28515625" customWidth="1"/>
    <col min="6" max="6" width="62.140625" customWidth="1"/>
    <col min="7" max="7" width="67.4257812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>
        <v>0</v>
      </c>
      <c r="C2" s="11">
        <v>0</v>
      </c>
      <c r="D2" s="11">
        <v>0</v>
      </c>
      <c r="E2" s="11">
        <v>0</v>
      </c>
      <c r="F2" s="11">
        <v>0</v>
      </c>
      <c r="G2" s="11">
        <v>0</v>
      </c>
      <c r="H2" s="11">
        <v>0</v>
      </c>
    </row>
    <row r="3" spans="1:8" x14ac:dyDescent="0.25">
      <c r="A3" s="16" t="s">
        <v>36</v>
      </c>
      <c r="B3" s="23">
        <v>376004319</v>
      </c>
      <c r="C3" s="23">
        <v>436196088</v>
      </c>
      <c r="D3">
        <v>449281971</v>
      </c>
      <c r="E3">
        <v>462760430</v>
      </c>
      <c r="F3" t="s">
        <v>56</v>
      </c>
    </row>
    <row r="4" spans="1:8" x14ac:dyDescent="0.25">
      <c r="A4" s="16" t="s">
        <v>37</v>
      </c>
      <c r="B4" s="23">
        <v>197994295</v>
      </c>
      <c r="C4" s="23">
        <v>215672357</v>
      </c>
      <c r="D4">
        <v>222142528</v>
      </c>
      <c r="E4">
        <v>228806804</v>
      </c>
      <c r="F4" t="s">
        <v>56</v>
      </c>
    </row>
    <row r="5" spans="1:8" x14ac:dyDescent="0.25">
      <c r="A5" s="16" t="s">
        <v>38</v>
      </c>
      <c r="B5" s="23">
        <v>153784776</v>
      </c>
      <c r="C5" s="23">
        <v>173287798</v>
      </c>
      <c r="D5">
        <v>178486432</v>
      </c>
      <c r="E5">
        <v>183841025</v>
      </c>
      <c r="F5" t="s">
        <v>56</v>
      </c>
    </row>
    <row r="6" spans="1:8" hidden="1" x14ac:dyDescent="0.25">
      <c r="A6" s="16" t="s">
        <v>39</v>
      </c>
      <c r="B6" s="24">
        <v>384278985</v>
      </c>
      <c r="C6" s="23">
        <v>299650144</v>
      </c>
      <c r="D6">
        <v>415636150</v>
      </c>
      <c r="E6">
        <v>432261596</v>
      </c>
      <c r="F6" t="s">
        <v>56</v>
      </c>
    </row>
    <row r="7" spans="1:8" x14ac:dyDescent="0.25">
      <c r="A7" s="16" t="s">
        <v>40</v>
      </c>
      <c r="B7" s="25">
        <f>SUM(B5:B6)</f>
        <v>538063761</v>
      </c>
      <c r="C7" s="23">
        <v>907513105</v>
      </c>
      <c r="D7">
        <v>594564683</v>
      </c>
      <c r="E7">
        <v>0</v>
      </c>
      <c r="F7" t="s">
        <v>54</v>
      </c>
    </row>
    <row r="8" spans="1:8" x14ac:dyDescent="0.25">
      <c r="A8" s="16" t="s">
        <v>41</v>
      </c>
      <c r="B8" s="23">
        <v>1007861472</v>
      </c>
      <c r="C8" s="23">
        <v>427480000</v>
      </c>
      <c r="D8">
        <v>440304400</v>
      </c>
      <c r="E8">
        <v>453513532</v>
      </c>
      <c r="F8" t="s">
        <v>56</v>
      </c>
    </row>
    <row r="9" spans="1:8" x14ac:dyDescent="0.25">
      <c r="A9" s="16" t="s">
        <v>42</v>
      </c>
      <c r="B9" s="23">
        <v>415345654</v>
      </c>
      <c r="C9" s="23">
        <v>720000000</v>
      </c>
      <c r="D9">
        <v>741600000</v>
      </c>
      <c r="E9">
        <v>763848000</v>
      </c>
      <c r="F9" t="s">
        <v>56</v>
      </c>
    </row>
    <row r="10" spans="1:8" x14ac:dyDescent="0.25">
      <c r="A10" t="s">
        <v>43</v>
      </c>
      <c r="B10" s="23">
        <v>0</v>
      </c>
      <c r="C10" s="23">
        <v>0</v>
      </c>
      <c r="D10">
        <v>0</v>
      </c>
      <c r="E10">
        <v>0</v>
      </c>
      <c r="F10">
        <v>0</v>
      </c>
    </row>
    <row r="11" spans="1:8" x14ac:dyDescent="0.25">
      <c r="D11" s="12"/>
      <c r="E11" s="12"/>
    </row>
    <row r="12" spans="1:8" x14ac:dyDescent="0.25">
      <c r="F12" s="11"/>
    </row>
    <row r="13" spans="1:8" x14ac:dyDescent="0.25">
      <c r="B13" s="12"/>
    </row>
    <row r="14" spans="1:8" x14ac:dyDescent="0.25">
      <c r="A14" s="15"/>
      <c r="B14" s="12"/>
    </row>
    <row r="16" spans="1:8" x14ac:dyDescent="0.25">
      <c r="C16" s="11"/>
    </row>
    <row r="17" spans="3:6" x14ac:dyDescent="0.25">
      <c r="E17" s="11"/>
      <c r="F17" s="11"/>
    </row>
    <row r="18" spans="3:6" x14ac:dyDescent="0.25">
      <c r="C18" s="12"/>
    </row>
    <row r="19" spans="3:6" x14ac:dyDescent="0.25">
      <c r="C19" s="12"/>
      <c r="D19" s="12"/>
      <c r="E19" s="12"/>
      <c r="F19" s="12"/>
    </row>
  </sheetData>
  <autoFilter ref="A1:H10" xr:uid="{00000000-0009-0000-0000-000000000000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F3:H10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opLeftCell="B1" zoomScale="90" zoomScaleNormal="90" workbookViewId="0">
      <pane ySplit="1" topLeftCell="A12" activePane="bottomLeft" state="frozen"/>
      <selection pane="bottomLeft" activeCell="F19" sqref="F19"/>
    </sheetView>
  </sheetViews>
  <sheetFormatPr baseColWidth="10" defaultColWidth="9.28515625" defaultRowHeight="15" x14ac:dyDescent="0.25"/>
  <cols>
    <col min="1" max="1" width="94.28515625" style="6" customWidth="1"/>
    <col min="2" max="2" width="18" style="11" customWidth="1"/>
    <col min="3" max="3" width="19.85546875" style="11" customWidth="1"/>
    <col min="4" max="4" width="21.85546875" style="11" customWidth="1"/>
    <col min="5" max="5" width="19.42578125" style="11" customWidth="1"/>
  </cols>
  <sheetData>
    <row r="1" spans="1:5" ht="42.4" customHeight="1" x14ac:dyDescent="0.25">
      <c r="A1" s="1" t="s">
        <v>34</v>
      </c>
      <c r="B1" s="13" t="s">
        <v>0</v>
      </c>
      <c r="C1" s="13" t="s">
        <v>1</v>
      </c>
      <c r="D1" s="13" t="s">
        <v>2</v>
      </c>
      <c r="E1" s="13" t="s">
        <v>3</v>
      </c>
    </row>
    <row r="2" spans="1:5" x14ac:dyDescent="0.25">
      <c r="A2" s="6" t="s">
        <v>44</v>
      </c>
    </row>
    <row r="3" spans="1:5" x14ac:dyDescent="0.25">
      <c r="A3" s="6" t="s">
        <v>45</v>
      </c>
      <c r="B3" s="11">
        <v>0</v>
      </c>
      <c r="C3" s="11">
        <v>0</v>
      </c>
      <c r="D3" s="11">
        <v>0</v>
      </c>
      <c r="E3" s="11">
        <v>0</v>
      </c>
    </row>
    <row r="4" spans="1:5" x14ac:dyDescent="0.25">
      <c r="A4" s="6" t="s">
        <v>46</v>
      </c>
      <c r="B4" s="11">
        <v>0</v>
      </c>
      <c r="C4" s="11">
        <v>0</v>
      </c>
      <c r="D4" s="11">
        <v>0</v>
      </c>
      <c r="E4" s="11">
        <v>0</v>
      </c>
    </row>
    <row r="5" spans="1:5" x14ac:dyDescent="0.25">
      <c r="A5" s="6" t="s">
        <v>47</v>
      </c>
      <c r="B5" s="11">
        <v>0</v>
      </c>
      <c r="C5" s="11">
        <v>0</v>
      </c>
      <c r="D5" s="11">
        <v>0</v>
      </c>
      <c r="E5" s="11">
        <v>0</v>
      </c>
    </row>
    <row r="6" spans="1:5" x14ac:dyDescent="0.25">
      <c r="A6" s="6" t="s">
        <v>48</v>
      </c>
      <c r="B6" s="11">
        <v>0</v>
      </c>
      <c r="C6" s="11">
        <v>0</v>
      </c>
      <c r="D6" s="11">
        <v>0</v>
      </c>
      <c r="E6" s="11">
        <v>0</v>
      </c>
    </row>
    <row r="7" spans="1:5" x14ac:dyDescent="0.25">
      <c r="A7" s="6" t="s">
        <v>49</v>
      </c>
      <c r="B7" s="11">
        <v>0</v>
      </c>
      <c r="C7" s="11">
        <v>0</v>
      </c>
      <c r="D7" s="11">
        <v>0</v>
      </c>
      <c r="E7" s="11">
        <v>0</v>
      </c>
    </row>
    <row r="8" spans="1:5" ht="30" x14ac:dyDescent="0.25">
      <c r="A8" s="6" t="s">
        <v>50</v>
      </c>
      <c r="B8" s="11">
        <v>384278985</v>
      </c>
      <c r="C8" s="11">
        <v>299650144</v>
      </c>
      <c r="D8" s="11">
        <v>415636150</v>
      </c>
      <c r="E8" s="11">
        <v>432261596</v>
      </c>
    </row>
    <row r="9" spans="1:5" x14ac:dyDescent="0.25">
      <c r="A9" s="6" t="s">
        <v>51</v>
      </c>
      <c r="B9" s="11">
        <v>0</v>
      </c>
      <c r="C9" s="11">
        <v>0</v>
      </c>
      <c r="D9" s="11">
        <v>0</v>
      </c>
      <c r="E9" s="11">
        <v>0</v>
      </c>
    </row>
    <row r="10" spans="1:5" x14ac:dyDescent="0.25">
      <c r="A10" s="6" t="s">
        <v>52</v>
      </c>
      <c r="B10" s="11">
        <v>0</v>
      </c>
      <c r="C10" s="11">
        <v>0</v>
      </c>
      <c r="D10" s="11">
        <v>0</v>
      </c>
      <c r="E10" s="11">
        <v>0</v>
      </c>
    </row>
    <row r="11" spans="1:5" x14ac:dyDescent="0.25">
      <c r="A11" s="6" t="s">
        <v>53</v>
      </c>
      <c r="B11" s="11">
        <v>0</v>
      </c>
      <c r="C11" s="11">
        <v>0</v>
      </c>
      <c r="D11" s="11">
        <v>0</v>
      </c>
      <c r="E11" s="11">
        <v>0</v>
      </c>
    </row>
    <row r="12" spans="1:5" x14ac:dyDescent="0.25">
      <c r="A12" s="6" t="s">
        <v>54</v>
      </c>
      <c r="B12" s="11">
        <v>0</v>
      </c>
      <c r="C12" s="11">
        <v>0</v>
      </c>
      <c r="D12" s="11">
        <v>0</v>
      </c>
      <c r="E12" s="11">
        <v>0</v>
      </c>
    </row>
    <row r="13" spans="1:5" x14ac:dyDescent="0.25">
      <c r="A13" s="6" t="s">
        <v>55</v>
      </c>
      <c r="B13" s="11">
        <v>0</v>
      </c>
      <c r="C13" s="11">
        <v>0</v>
      </c>
      <c r="D13" s="11">
        <v>0</v>
      </c>
      <c r="E13" s="11">
        <v>0</v>
      </c>
    </row>
    <row r="14" spans="1:5" x14ac:dyDescent="0.25">
      <c r="A14" s="6" t="s">
        <v>56</v>
      </c>
      <c r="B14" s="12">
        <f>PlantillaTotalUsos!B3+PlantillaTotalUsos!B4+PlantillaTotalUsos!B5+PlantillaTotalUsos!B7+PlantillaTotalUsos!B8+PlantillaTotalUsos!B9</f>
        <v>2689054277</v>
      </c>
      <c r="C14" s="12">
        <f>PlantillaTotalUsos!C3+PlantillaTotalUsos!C4+PlantillaTotalUsos!C5+PlantillaTotalUsos!C7+PlantillaTotalUsos!C8+PlantillaTotalUsos!C9</f>
        <v>2880149348</v>
      </c>
      <c r="D14" s="12">
        <f>PlantillaTotalUsos!D3+PlantillaTotalUsos!D4+PlantillaTotalUsos!D5+PlantillaTotalUsos!D7+PlantillaTotalUsos!D8+PlantillaTotalUsos!D9</f>
        <v>2626380014</v>
      </c>
      <c r="E14" s="12">
        <f>PlantillaTotalUsos!E3+PlantillaTotalUsos!E4+PlantillaTotalUsos!E5+PlantillaTotalUsos!E7+PlantillaTotalUsos!E8+PlantillaTotalUsos!E9</f>
        <v>2092769791</v>
      </c>
    </row>
    <row r="15" spans="1:5" x14ac:dyDescent="0.25">
      <c r="A15" s="6" t="s">
        <v>57</v>
      </c>
      <c r="B15" s="11">
        <v>0</v>
      </c>
      <c r="C15" s="11">
        <v>0</v>
      </c>
      <c r="D15" s="11">
        <v>0</v>
      </c>
      <c r="E15" s="11">
        <v>0</v>
      </c>
    </row>
    <row r="16" spans="1:5" x14ac:dyDescent="0.25">
      <c r="A16" s="6" t="s">
        <v>58</v>
      </c>
      <c r="B16" s="11">
        <v>0</v>
      </c>
      <c r="C16" s="11">
        <v>0</v>
      </c>
      <c r="D16" s="11">
        <v>0</v>
      </c>
      <c r="E16" s="11">
        <v>0</v>
      </c>
    </row>
    <row r="17" spans="1:5" x14ac:dyDescent="0.25">
      <c r="A17" s="6" t="s">
        <v>59</v>
      </c>
      <c r="B17" s="11">
        <v>0</v>
      </c>
      <c r="C17" s="11">
        <v>0</v>
      </c>
      <c r="D17" s="11">
        <v>0</v>
      </c>
      <c r="E17" s="11">
        <v>0</v>
      </c>
    </row>
    <row r="18" spans="1:5" x14ac:dyDescent="0.25">
      <c r="A18" s="6" t="s">
        <v>60</v>
      </c>
      <c r="B18" s="11">
        <v>0</v>
      </c>
      <c r="C18" s="11">
        <v>0</v>
      </c>
      <c r="D18" s="11">
        <v>0</v>
      </c>
      <c r="E18" s="11">
        <v>0</v>
      </c>
    </row>
    <row r="19" spans="1:5" x14ac:dyDescent="0.25">
      <c r="A19" s="6" t="s">
        <v>61</v>
      </c>
      <c r="B19" s="11">
        <v>0</v>
      </c>
      <c r="C19" s="11">
        <v>0</v>
      </c>
      <c r="D19" s="11">
        <v>0</v>
      </c>
      <c r="E19" s="1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topLeftCell="P1" zoomScale="90" zoomScaleNormal="90" workbookViewId="0">
      <selection activeCell="AC8" sqref="AC8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20">
        <v>0.498</v>
      </c>
      <c r="C2" s="20">
        <v>0.498</v>
      </c>
      <c r="D2" s="20">
        <v>0.13400000000000001</v>
      </c>
      <c r="E2" s="20">
        <v>0.13400000000000001</v>
      </c>
      <c r="F2" s="25">
        <v>15</v>
      </c>
      <c r="G2" s="20">
        <v>0.71599999999999997</v>
      </c>
      <c r="H2" s="20">
        <v>0</v>
      </c>
      <c r="I2" s="19">
        <v>1</v>
      </c>
      <c r="J2" s="19">
        <v>1</v>
      </c>
      <c r="K2" s="19">
        <v>0.4</v>
      </c>
      <c r="L2" s="25">
        <v>3264</v>
      </c>
      <c r="M2" s="19">
        <v>0.1</v>
      </c>
      <c r="N2" s="19">
        <v>0.5</v>
      </c>
      <c r="O2" s="19">
        <v>0.06</v>
      </c>
      <c r="P2" s="19">
        <v>1</v>
      </c>
      <c r="Q2" s="19">
        <v>0</v>
      </c>
      <c r="R2" s="19">
        <v>0.2</v>
      </c>
      <c r="S2" s="19">
        <v>0.1</v>
      </c>
    </row>
    <row r="3" spans="1:19" x14ac:dyDescent="0.25">
      <c r="A3" t="s">
        <v>85</v>
      </c>
      <c r="B3" s="18">
        <v>0.7</v>
      </c>
      <c r="C3" s="19">
        <v>0.6</v>
      </c>
      <c r="D3" s="20">
        <v>9.9337999999999996E-2</v>
      </c>
      <c r="E3" s="20">
        <v>9.9337999999999996E-2</v>
      </c>
      <c r="F3">
        <v>24</v>
      </c>
      <c r="G3" s="19">
        <v>1</v>
      </c>
      <c r="H3" s="19">
        <v>0</v>
      </c>
      <c r="I3" s="19">
        <v>1</v>
      </c>
      <c r="J3" s="19">
        <v>1</v>
      </c>
      <c r="K3" s="19">
        <v>0.4</v>
      </c>
      <c r="L3" s="26">
        <v>3264</v>
      </c>
      <c r="M3" s="19">
        <v>0.1</v>
      </c>
      <c r="N3" s="19">
        <v>0.5</v>
      </c>
      <c r="O3" s="21">
        <v>6</v>
      </c>
      <c r="P3" s="19">
        <v>1</v>
      </c>
      <c r="Q3" s="19">
        <v>0</v>
      </c>
      <c r="R3" s="19">
        <v>0.57999999999999996</v>
      </c>
      <c r="S3" s="19">
        <v>0.1</v>
      </c>
    </row>
    <row r="4" spans="1:19" x14ac:dyDescent="0.25">
      <c r="A4" t="s">
        <v>86</v>
      </c>
      <c r="B4" s="18">
        <v>0.7</v>
      </c>
      <c r="C4" s="19">
        <v>0.6</v>
      </c>
      <c r="D4" s="22">
        <v>0.19867499999999999</v>
      </c>
      <c r="E4" s="22">
        <v>0.19867499999999999</v>
      </c>
      <c r="F4">
        <v>24</v>
      </c>
      <c r="G4" s="19">
        <v>1</v>
      </c>
      <c r="H4" s="19">
        <v>0</v>
      </c>
      <c r="I4" s="19">
        <v>1</v>
      </c>
      <c r="J4" s="19">
        <v>1</v>
      </c>
      <c r="K4" s="19">
        <v>0.4</v>
      </c>
      <c r="L4" s="23">
        <v>3264</v>
      </c>
      <c r="M4" s="19">
        <v>0.1</v>
      </c>
      <c r="N4" s="19">
        <v>0.5</v>
      </c>
      <c r="O4" s="21">
        <v>6</v>
      </c>
      <c r="P4" s="19">
        <v>1</v>
      </c>
      <c r="Q4" s="19">
        <v>0</v>
      </c>
      <c r="R4" s="19">
        <v>0.57999999999999996</v>
      </c>
      <c r="S4" s="19">
        <v>0.1</v>
      </c>
    </row>
    <row r="5" spans="1:19" x14ac:dyDescent="0.25">
      <c r="A5" t="s">
        <v>87</v>
      </c>
      <c r="B5" s="18">
        <v>0.7</v>
      </c>
      <c r="C5" s="19">
        <v>0.6</v>
      </c>
      <c r="D5" s="22">
        <v>0.19867499999999999</v>
      </c>
      <c r="E5" s="22">
        <v>0.19867499999999999</v>
      </c>
      <c r="F5">
        <v>24</v>
      </c>
      <c r="G5" s="19">
        <v>1</v>
      </c>
      <c r="H5" s="19">
        <v>0</v>
      </c>
      <c r="I5" s="19">
        <v>1</v>
      </c>
      <c r="J5" s="19">
        <v>1</v>
      </c>
      <c r="L5" s="25">
        <v>1500</v>
      </c>
      <c r="M5" s="19">
        <v>0.4</v>
      </c>
      <c r="N5" s="19">
        <v>0.5</v>
      </c>
      <c r="O5">
        <v>6</v>
      </c>
      <c r="P5" s="19">
        <v>1</v>
      </c>
      <c r="Q5" s="19">
        <v>0.2</v>
      </c>
      <c r="R5" s="19">
        <v>0.57999999999999996</v>
      </c>
      <c r="S5" s="19">
        <v>0.5</v>
      </c>
    </row>
    <row r="6" spans="1:19" x14ac:dyDescent="0.25">
      <c r="A6" t="s">
        <v>88</v>
      </c>
      <c r="B6" s="19">
        <v>1</v>
      </c>
      <c r="C6" s="19">
        <v>0.6</v>
      </c>
      <c r="D6" s="22">
        <v>0.19867499999999999</v>
      </c>
      <c r="E6" s="22">
        <v>0.19867499999999999</v>
      </c>
      <c r="F6">
        <v>24</v>
      </c>
      <c r="G6" s="19">
        <v>1</v>
      </c>
      <c r="H6" s="19">
        <v>0.1</v>
      </c>
      <c r="I6" s="19">
        <v>1</v>
      </c>
      <c r="J6" s="19">
        <v>1</v>
      </c>
      <c r="L6">
        <v>1500</v>
      </c>
      <c r="M6" s="19">
        <v>0.4</v>
      </c>
      <c r="N6" s="19">
        <v>0.7</v>
      </c>
      <c r="O6">
        <v>6</v>
      </c>
      <c r="P6" s="19">
        <v>1</v>
      </c>
      <c r="Q6" s="19">
        <v>0.2</v>
      </c>
      <c r="R6" s="19">
        <v>0.57999999999999996</v>
      </c>
      <c r="S6" s="19">
        <v>0.5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topLeftCell="B1" zoomScale="90" zoomScaleNormal="90" workbookViewId="0">
      <selection activeCell="F1" sqref="F1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  <col min="5" max="5" width="17.5703125" bestFit="1" customWidth="1"/>
    <col min="6" max="6" width="24.7109375" customWidth="1"/>
  </cols>
  <sheetData>
    <row r="1" spans="1:6" ht="45.4" customHeight="1" x14ac:dyDescent="0.25">
      <c r="A1" s="1" t="s">
        <v>4</v>
      </c>
      <c r="B1" s="1" t="s">
        <v>5</v>
      </c>
      <c r="C1" s="4" t="s">
        <v>6</v>
      </c>
      <c r="F1" s="14">
        <f>BI1</f>
        <v>0</v>
      </c>
    </row>
    <row r="2" spans="1:6" x14ac:dyDescent="0.25">
      <c r="A2" t="s">
        <v>62</v>
      </c>
      <c r="B2" s="16" t="s">
        <v>63</v>
      </c>
      <c r="C2" s="23">
        <v>2031135579.892</v>
      </c>
      <c r="F2" s="14">
        <v>0</v>
      </c>
    </row>
    <row r="3" spans="1:6" x14ac:dyDescent="0.25">
      <c r="A3" t="s">
        <v>64</v>
      </c>
      <c r="B3" s="16" t="s">
        <v>65</v>
      </c>
      <c r="C3" s="25">
        <v>0</v>
      </c>
      <c r="F3" s="14">
        <v>0</v>
      </c>
    </row>
    <row r="4" spans="1:6" x14ac:dyDescent="0.25">
      <c r="A4" t="s">
        <v>64</v>
      </c>
      <c r="B4" s="16" t="s">
        <v>66</v>
      </c>
      <c r="C4" s="23">
        <v>774404549</v>
      </c>
      <c r="F4">
        <v>0</v>
      </c>
    </row>
    <row r="5" spans="1:6" x14ac:dyDescent="0.25">
      <c r="A5" t="s">
        <v>64</v>
      </c>
      <c r="B5" s="16" t="s">
        <v>67</v>
      </c>
      <c r="C5" s="25">
        <v>693563875</v>
      </c>
      <c r="F5" s="27">
        <v>0</v>
      </c>
    </row>
    <row r="6" spans="1:6" x14ac:dyDescent="0.25">
      <c r="A6" t="s">
        <v>64</v>
      </c>
      <c r="B6" s="16" t="s">
        <v>68</v>
      </c>
      <c r="C6" s="23">
        <v>894000000</v>
      </c>
      <c r="F6" s="27">
        <v>0</v>
      </c>
    </row>
    <row r="7" spans="1:6" x14ac:dyDescent="0.25">
      <c r="A7" t="s">
        <v>69</v>
      </c>
      <c r="B7" s="16" t="s">
        <v>70</v>
      </c>
      <c r="C7" s="25">
        <v>250000000</v>
      </c>
      <c r="F7" s="27">
        <v>0</v>
      </c>
    </row>
    <row r="8" spans="1:6" x14ac:dyDescent="0.25">
      <c r="A8" t="s">
        <v>69</v>
      </c>
      <c r="B8" s="16" t="s">
        <v>71</v>
      </c>
      <c r="C8" s="25">
        <v>2928775390</v>
      </c>
      <c r="F8" s="14">
        <v>0</v>
      </c>
    </row>
    <row r="9" spans="1:6" x14ac:dyDescent="0.25">
      <c r="A9" t="s">
        <v>62</v>
      </c>
      <c r="B9" s="16" t="s">
        <v>72</v>
      </c>
      <c r="C9" s="23">
        <v>300000000</v>
      </c>
      <c r="F9" s="27">
        <v>0</v>
      </c>
    </row>
    <row r="10" spans="1:6" x14ac:dyDescent="0.25">
      <c r="A10" t="s">
        <v>62</v>
      </c>
      <c r="B10" s="16" t="s">
        <v>73</v>
      </c>
      <c r="C10" s="23">
        <v>999058106</v>
      </c>
      <c r="F10" s="27">
        <v>0</v>
      </c>
    </row>
    <row r="11" spans="1:6" x14ac:dyDescent="0.25">
      <c r="A11" t="s">
        <v>64</v>
      </c>
      <c r="B11" s="16" t="s">
        <v>74</v>
      </c>
      <c r="C11" s="23">
        <v>1724242809</v>
      </c>
      <c r="F11" s="27">
        <v>0</v>
      </c>
    </row>
    <row r="12" spans="1:6" x14ac:dyDescent="0.25">
      <c r="A12" t="s">
        <v>75</v>
      </c>
      <c r="B12" t="s">
        <v>76</v>
      </c>
      <c r="C12" s="23">
        <v>0</v>
      </c>
      <c r="F12" s="27">
        <v>0</v>
      </c>
    </row>
    <row r="13" spans="1:6" x14ac:dyDescent="0.25">
      <c r="A13" t="s">
        <v>75</v>
      </c>
      <c r="B13" t="s">
        <v>77</v>
      </c>
      <c r="C13" s="23">
        <v>10000000</v>
      </c>
      <c r="F13" s="27">
        <v>0</v>
      </c>
    </row>
    <row r="14" spans="1:6" x14ac:dyDescent="0.25">
      <c r="A14" t="s">
        <v>75</v>
      </c>
      <c r="B14" t="s">
        <v>78</v>
      </c>
      <c r="C14" s="23">
        <v>200000000</v>
      </c>
      <c r="F14" s="27">
        <v>0</v>
      </c>
    </row>
    <row r="15" spans="1:6" x14ac:dyDescent="0.25">
      <c r="A15" t="s">
        <v>75</v>
      </c>
      <c r="B15" t="s">
        <v>79</v>
      </c>
      <c r="C15" s="23">
        <v>0</v>
      </c>
      <c r="F15" s="27">
        <v>0</v>
      </c>
    </row>
    <row r="16" spans="1:6" x14ac:dyDescent="0.25">
      <c r="A16" t="s">
        <v>75</v>
      </c>
      <c r="B16" t="s">
        <v>80</v>
      </c>
      <c r="C16" s="23">
        <v>500000000</v>
      </c>
      <c r="F16" s="27">
        <v>0</v>
      </c>
    </row>
    <row r="17" spans="1:6" x14ac:dyDescent="0.25">
      <c r="A17" t="s">
        <v>75</v>
      </c>
      <c r="B17" t="s">
        <v>81</v>
      </c>
      <c r="C17" s="23">
        <v>500000000</v>
      </c>
      <c r="F17" s="27">
        <v>0</v>
      </c>
    </row>
    <row r="18" spans="1:6" x14ac:dyDescent="0.25">
      <c r="A18" t="s">
        <v>62</v>
      </c>
      <c r="B18" t="s">
        <v>82</v>
      </c>
      <c r="C18" s="23">
        <v>0</v>
      </c>
      <c r="F18" s="27">
        <v>0</v>
      </c>
    </row>
    <row r="19" spans="1:6" x14ac:dyDescent="0.25">
      <c r="A19" t="s">
        <v>69</v>
      </c>
      <c r="B19" t="s">
        <v>83</v>
      </c>
      <c r="C19" s="23">
        <v>15000000</v>
      </c>
      <c r="F19" s="27">
        <v>0</v>
      </c>
    </row>
    <row r="20" spans="1:6" x14ac:dyDescent="0.25">
      <c r="C20" s="25"/>
      <c r="E20" s="11"/>
    </row>
    <row r="21" spans="1:6" x14ac:dyDescent="0.25">
      <c r="E21" s="11"/>
    </row>
    <row r="22" spans="1:6" x14ac:dyDescent="0.25">
      <c r="C22" s="12"/>
      <c r="E22" s="11"/>
      <c r="F22" s="12"/>
    </row>
    <row r="23" spans="1:6" x14ac:dyDescent="0.25">
      <c r="E23" s="11"/>
    </row>
    <row r="24" spans="1:6" x14ac:dyDescent="0.25">
      <c r="C24" s="12"/>
    </row>
    <row r="25" spans="1:6" x14ac:dyDescent="0.25">
      <c r="C25" s="12"/>
    </row>
    <row r="27" spans="1:6" x14ac:dyDescent="0.25">
      <c r="E27" s="11">
        <v>2329159404</v>
      </c>
    </row>
    <row r="28" spans="1:6" x14ac:dyDescent="0.25">
      <c r="B28" s="12"/>
      <c r="C28" s="12"/>
      <c r="E28" s="11" t="s">
        <v>89</v>
      </c>
      <c r="F28" s="12" t="e">
        <f>E28-E27</f>
        <v>#VALUE!</v>
      </c>
    </row>
    <row r="30" spans="1:6" x14ac:dyDescent="0.25">
      <c r="E30" s="12" t="e">
        <f>E28-E27</f>
        <v>#VALUE!</v>
      </c>
    </row>
    <row r="31" spans="1:6" x14ac:dyDescent="0.25">
      <c r="C31" s="17"/>
    </row>
  </sheetData>
  <autoFilter ref="A1:F19" xr:uid="{00000000-0009-0000-0000-000003000000}"/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ANA ALEJANDRA</cp:lastModifiedBy>
  <dcterms:created xsi:type="dcterms:W3CDTF">2020-03-24T17:16:45Z</dcterms:created>
  <dcterms:modified xsi:type="dcterms:W3CDTF">2021-06-01T05:14:26Z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