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Publicos\Desktop\"/>
    </mc:Choice>
  </mc:AlternateContent>
  <bookViews>
    <workbookView xWindow="-105" yWindow="-105" windowWidth="23250" windowHeight="12570" tabRatio="619" firstSheet="1" activeTab="4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E18" i="3"/>
  <c r="E17" i="3"/>
  <c r="D18" i="3"/>
  <c r="D17" i="3"/>
  <c r="C18" i="3"/>
  <c r="C17" i="3"/>
  <c r="E14" i="3"/>
  <c r="D14" i="3"/>
  <c r="E4" i="5"/>
  <c r="E5" i="5"/>
  <c r="E7" i="5"/>
  <c r="E8" i="5"/>
  <c r="D4" i="5"/>
  <c r="D5" i="5"/>
  <c r="D6" i="5"/>
  <c r="E6" i="5"/>
  <c r="D7" i="5"/>
  <c r="D8" i="5"/>
  <c r="E3" i="5"/>
  <c r="D3" i="5"/>
  <c r="C4" i="5"/>
  <c r="C5" i="5"/>
  <c r="C7" i="5"/>
  <c r="C8" i="5"/>
  <c r="C3" i="5"/>
  <c r="B8" i="5"/>
  <c r="B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<sst xmlns="http://schemas.openxmlformats.org/spreadsheetml/2006/main" count="170" uniqueCount="89">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</sst>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none">
        <f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4" fontId="3" fillId="0" borderId="0" applyAlignment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44" fontId="0" fillId="0" borderId="0" xfId="1" applyFont="1" applyFill="1"/>
    <xf numFmtId="9" fontId="0" fillId="0" borderId="0" xfId="0" applyNumberFormat="1" applyFill="1"/>
    <xf numFmtId="1" fontId="0" fillId="0" borderId="0" xfId="1" applyNumberFormat="1" applyFont="1" applyFill="1"/>
    <xf numFmtId="0" fontId="0" fillId="0" borderId="0" xfId="1" applyNumberFormat="1" applyFont="1" applyFill="1"/>
    <xf numFmtId="165" fontId="0" fillId="0" borderId="0" xfId="0" applyNumberFormat="1" applyFill="1"/>
    <xf numFmtId="9" fontId="0" fillId="0" borderId="0" xfId="2" applyFont="1" applyFill="1"/>
    <xf numFmtId="10" fontId="0" fillId="0" borderId="0" xfId="0" applyNumberFormat="1" applyFill="1"/>
    <xf numFmtId="164" fontId="3" fillId="0" borderId="0" xfId="1" applyNumberFormat="1" applyFill="1"/>
    <xf numFmtId="164" fontId="0" fillId="0" borderId="0" xfId="0" applyNumberFormat="1" applyFill="1"/>
    <xf numFmtId="0" fontId="0" fillId="0" borderId="0" xfId="0" applyNumberFormat="1" applyFill="1"/>
    <xf numFmtId="0" fontId="0" fillId="11" borderId="0" xfId="0" applyFill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315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2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3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4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5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6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D8" sqref="D8"/>
    </sheetView>
  </sheetViews>
  <sheetFormatPr baseColWidth="10" defaultColWidth="9.28515625" defaultRowHeight="15" x14ac:dyDescent="0.25"/>
  <cols>
    <col min="1" max="1" width="65.42578125" style="5" customWidth="1"/>
    <col min="2" max="2" width="18.85546875" bestFit="1" customWidth="1"/>
    <col min="3" max="5" width="17.140625" bestFit="1" customWidth="1"/>
    <col min="6" max="6" width="45.855468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2">
        <v>0</v>
      </c>
      <c r="D2" s="12">
        <v>0</v>
      </c>
      <c r="E2" s="12">
        <v>0</v>
      </c>
      <c r="F2" s="12" t="s">
        <v>56</v>
      </c>
    </row>
    <row r="3" spans="1:8" x14ac:dyDescent="0.25">
      <c r="A3" t="s">
        <v>36</v>
      </c>
      <c r="B3" s="12">
        <v>114198367</v>
      </c>
      <c r="C3" s="21">
        <f>B3*5%+B3</f>
        <v>119908285.34999999</v>
      </c>
      <c r="D3" s="22">
        <f>C3*5%+C3</f>
        <v>125903699.61749999</v>
      </c>
      <c r="E3" s="22">
        <f>D3*5%+D3</f>
        <v>132198884.59837499</v>
      </c>
      <c r="F3" s="12" t="s">
        <v>56</v>
      </c>
    </row>
    <row r="4" spans="1:8" x14ac:dyDescent="0.25">
      <c r="A4" t="s">
        <v>37</v>
      </c>
      <c r="B4" s="12">
        <v>8153915</v>
      </c>
      <c r="C4" s="21">
        <f t="shared" ref="C4:E8" si="0">B4*5%+B4</f>
        <v>8561610.75</v>
      </c>
      <c r="D4" s="22">
        <f t="shared" si="0"/>
        <v>8989691.2874999996</v>
      </c>
      <c r="E4" s="22">
        <f t="shared" si="0"/>
        <v>9439175.8518749997</v>
      </c>
      <c r="F4" s="12" t="s">
        <v>56</v>
      </c>
    </row>
    <row r="5" spans="1:8" x14ac:dyDescent="0.25">
      <c r="A5" t="s">
        <v>38</v>
      </c>
      <c r="B5" s="12">
        <v>24082654</v>
      </c>
      <c r="C5" s="21">
        <f t="shared" si="0"/>
        <v>25286786.699999999</v>
      </c>
      <c r="D5" s="22">
        <f t="shared" si="0"/>
        <v>26551126.035</v>
      </c>
      <c r="E5" s="22">
        <f t="shared" si="0"/>
        <v>27878682.336750001</v>
      </c>
      <c r="F5" s="12" t="s">
        <v>56</v>
      </c>
    </row>
    <row r="6" spans="1:8" x14ac:dyDescent="0.25">
      <c r="A6" t="s">
        <v>39</v>
      </c>
      <c r="B6" s="12">
        <v>306983676</v>
      </c>
      <c r="C6" s="21">
        <v>395905189</v>
      </c>
      <c r="D6" s="22">
        <f t="shared" si="0"/>
        <v>415700448.44999999</v>
      </c>
      <c r="E6" s="22">
        <f t="shared" si="0"/>
        <v>436485470.8725</v>
      </c>
      <c r="F6" s="12" t="s">
        <v>56</v>
      </c>
    </row>
    <row r="7" spans="1:8" x14ac:dyDescent="0.25">
      <c r="A7" t="s">
        <v>40</v>
      </c>
      <c r="B7" s="12">
        <f>18302184+4173518+6296265</f>
        <v>28771967</v>
      </c>
      <c r="C7" s="21">
        <f t="shared" si="0"/>
        <v>30210565.350000001</v>
      </c>
      <c r="D7" s="22">
        <f t="shared" si="0"/>
        <v>31721093.6175</v>
      </c>
      <c r="E7" s="22">
        <f t="shared" si="0"/>
        <v>33307148.298374999</v>
      </c>
      <c r="F7" s="12" t="s">
        <v>56</v>
      </c>
    </row>
    <row r="8" spans="1:8" x14ac:dyDescent="0.25">
      <c r="A8" t="s">
        <v>41</v>
      </c>
      <c r="B8" s="12">
        <f>6417137+3974247</f>
        <v>10391384</v>
      </c>
      <c r="C8" s="21">
        <f t="shared" si="0"/>
        <v>10910953.199999999</v>
      </c>
      <c r="D8" s="22">
        <f t="shared" si="0"/>
        <v>11456500.859999999</v>
      </c>
      <c r="E8" s="22">
        <f t="shared" si="0"/>
        <v>12029325.902999999</v>
      </c>
      <c r="F8" s="12" t="s">
        <v>56</v>
      </c>
    </row>
    <row r="9" spans="1:8" x14ac:dyDescent="0.25">
      <c r="A9" t="s">
        <v>42</v>
      </c>
      <c r="B9" s="12">
        <v>0</v>
      </c>
      <c r="C9" s="12">
        <v>0</v>
      </c>
      <c r="D9" s="12">
        <v>0</v>
      </c>
      <c r="E9" s="12">
        <v>0</v>
      </c>
      <c r="F9" s="12" t="s">
        <v>56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  <c r="F10" s="12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7" zoomScale="90" zoomScaleNormal="90" workbookViewId="0">
      <selection activeCell="B17" sqref="B17"/>
    </sheetView>
  </sheetViews>
  <sheetFormatPr baseColWidth="10" defaultColWidth="9.28515625" defaultRowHeight="15" x14ac:dyDescent="0.25"/>
  <cols>
    <col min="1" max="1" width="111.85546875" style="5" customWidth="1"/>
    <col min="2" max="2" width="18.85546875" bestFit="1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24">
        <v>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 s="21">
        <v>39163351</v>
      </c>
      <c r="C14" s="22">
        <f>B14*5%+B14</f>
        <v>41121518.549999997</v>
      </c>
      <c r="D14" s="22">
        <f>C14*5%+C14</f>
        <v>43177594.477499999</v>
      </c>
      <c r="E14" s="22">
        <f>D14*5%+D14</f>
        <v>45336474.201375</v>
      </c>
    </row>
    <row r="15" spans="1:5" x14ac:dyDescent="0.25">
      <c r="A15" t="s">
        <v>57</v>
      </c>
      <c r="B15" s="23">
        <v>0</v>
      </c>
      <c r="C15" s="23">
        <v>0</v>
      </c>
      <c r="D15" s="23">
        <v>0</v>
      </c>
      <c r="E15" s="23">
        <v>0</v>
      </c>
    </row>
    <row r="16" spans="1:5" x14ac:dyDescent="0.25">
      <c r="A16" t="s">
        <v>58</v>
      </c>
      <c r="B16" s="23">
        <v>0</v>
      </c>
      <c r="C16" s="23">
        <v>0</v>
      </c>
      <c r="D16" s="23">
        <v>0</v>
      </c>
      <c r="E16" s="23">
        <v>0</v>
      </c>
    </row>
    <row r="17" spans="1:5" x14ac:dyDescent="0.25">
      <c r="A17" t="s">
        <v>59</v>
      </c>
      <c r="B17" s="21">
        <v>8982794</v>
      </c>
      <c r="C17" s="22">
        <f t="shared" ref="C17:E18" si="0">B17*5%+B17</f>
        <v>9431933.6999999993</v>
      </c>
      <c r="D17" s="22">
        <f t="shared" si="0"/>
        <v>9903530.3849999998</v>
      </c>
      <c r="E17" s="22">
        <f t="shared" si="0"/>
        <v>10398706.90425</v>
      </c>
    </row>
    <row r="18" spans="1:5" x14ac:dyDescent="0.25">
      <c r="A18" t="s">
        <v>60</v>
      </c>
      <c r="B18" s="21">
        <v>4935000</v>
      </c>
      <c r="C18" s="22">
        <f t="shared" si="0"/>
        <v>5181750</v>
      </c>
      <c r="D18" s="22">
        <f t="shared" si="0"/>
        <v>5440837.5</v>
      </c>
      <c r="E18" s="22">
        <f t="shared" si="0"/>
        <v>5712879.375</v>
      </c>
    </row>
    <row r="19" spans="1:5" x14ac:dyDescent="0.25">
      <c r="A19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D1" zoomScale="90" zoomScaleNormal="90" workbookViewId="0">
      <selection activeCell="E6" sqref="E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s="12" t="s">
        <v>84</v>
      </c>
      <c r="B2" s="15">
        <v>0.99997000000000003</v>
      </c>
      <c r="C2" s="15">
        <v>0.45</v>
      </c>
      <c r="D2" s="18">
        <v>5.0000000000000001E-3</v>
      </c>
      <c r="E2" s="15">
        <v>0.19</v>
      </c>
      <c r="F2" s="12">
        <v>24</v>
      </c>
      <c r="G2" s="19">
        <v>0.95</v>
      </c>
      <c r="H2" s="15">
        <v>0.3</v>
      </c>
      <c r="I2" s="12">
        <v>0</v>
      </c>
      <c r="J2" s="15">
        <v>1</v>
      </c>
      <c r="K2" s="19">
        <v>0.05</v>
      </c>
      <c r="L2" s="12">
        <v>300</v>
      </c>
      <c r="M2" s="15">
        <v>0.04</v>
      </c>
      <c r="N2" s="15">
        <v>1</v>
      </c>
      <c r="O2" s="19">
        <v>0.23</v>
      </c>
      <c r="P2" s="12"/>
      <c r="Q2" s="12">
        <v>0</v>
      </c>
      <c r="R2" s="15">
        <v>0</v>
      </c>
      <c r="S2" s="12">
        <v>0</v>
      </c>
    </row>
    <row r="3" spans="1:19" x14ac:dyDescent="0.25">
      <c r="A3" s="12" t="s">
        <v>85</v>
      </c>
      <c r="B3" s="15">
        <v>1</v>
      </c>
      <c r="C3" s="15">
        <v>0.5</v>
      </c>
      <c r="D3" s="18">
        <v>5.0000000000000001E-3</v>
      </c>
      <c r="E3" s="20">
        <v>6.0000000000000001E-3</v>
      </c>
      <c r="F3" s="13">
        <v>24</v>
      </c>
      <c r="G3" s="15">
        <v>0.95</v>
      </c>
      <c r="H3" s="15">
        <v>0.3</v>
      </c>
      <c r="I3" s="12">
        <v>0</v>
      </c>
      <c r="J3" s="15">
        <v>1</v>
      </c>
      <c r="K3" s="15">
        <v>0.05</v>
      </c>
      <c r="L3" s="13">
        <v>425</v>
      </c>
      <c r="M3" s="15">
        <v>0.04</v>
      </c>
      <c r="N3" s="15">
        <v>1</v>
      </c>
      <c r="O3" s="19">
        <v>0.23</v>
      </c>
      <c r="P3" s="15">
        <v>0.5</v>
      </c>
      <c r="Q3" s="15">
        <v>0.25</v>
      </c>
      <c r="R3" s="15">
        <v>0</v>
      </c>
      <c r="S3" s="15">
        <v>0</v>
      </c>
    </row>
    <row r="4" spans="1:19" x14ac:dyDescent="0.25">
      <c r="A4" s="12" t="s">
        <v>86</v>
      </c>
      <c r="B4" s="19">
        <v>1</v>
      </c>
      <c r="C4" s="15">
        <v>0.5</v>
      </c>
      <c r="D4" s="18">
        <v>5.0000000000000001E-3</v>
      </c>
      <c r="E4" s="20">
        <v>5.8999999999999999E-3</v>
      </c>
      <c r="F4" s="12">
        <v>24</v>
      </c>
      <c r="G4" s="19">
        <v>0.95</v>
      </c>
      <c r="H4" s="15">
        <v>0.3</v>
      </c>
      <c r="I4" s="15">
        <v>0.1</v>
      </c>
      <c r="J4" s="15">
        <v>1</v>
      </c>
      <c r="K4" s="19">
        <v>0.05</v>
      </c>
      <c r="L4" s="12">
        <v>430</v>
      </c>
      <c r="M4" s="15">
        <v>0.04</v>
      </c>
      <c r="N4" s="15">
        <v>1</v>
      </c>
      <c r="O4" s="19">
        <v>0.23</v>
      </c>
      <c r="P4" s="15">
        <v>0.6</v>
      </c>
      <c r="Q4" s="15">
        <v>0.5</v>
      </c>
      <c r="R4" s="15">
        <v>0.15</v>
      </c>
      <c r="S4" s="12">
        <v>0</v>
      </c>
    </row>
    <row r="5" spans="1:19" x14ac:dyDescent="0.25">
      <c r="A5" s="12" t="s">
        <v>87</v>
      </c>
      <c r="B5" s="19">
        <v>1</v>
      </c>
      <c r="C5" s="15">
        <v>0.6</v>
      </c>
      <c r="D5" s="18">
        <v>5.0000000000000001E-3</v>
      </c>
      <c r="E5" s="20">
        <v>5.4999999999999997E-3</v>
      </c>
      <c r="F5" s="12">
        <v>24</v>
      </c>
      <c r="G5" s="19">
        <v>0.95</v>
      </c>
      <c r="H5" s="15">
        <v>0.3</v>
      </c>
      <c r="I5" s="15">
        <v>0.3</v>
      </c>
      <c r="J5" s="15">
        <v>1</v>
      </c>
      <c r="K5" s="19">
        <v>0.05</v>
      </c>
      <c r="L5" s="12">
        <v>435</v>
      </c>
      <c r="M5" s="15">
        <v>0.04</v>
      </c>
      <c r="N5" s="15">
        <v>1</v>
      </c>
      <c r="O5" s="19">
        <v>0.23</v>
      </c>
      <c r="P5" s="15">
        <v>0.8</v>
      </c>
      <c r="Q5" s="15">
        <v>0.75</v>
      </c>
      <c r="R5" s="15">
        <v>0.25</v>
      </c>
      <c r="S5" s="12">
        <v>0</v>
      </c>
    </row>
    <row r="6" spans="1:19" x14ac:dyDescent="0.25">
      <c r="A6" s="12" t="s">
        <v>88</v>
      </c>
      <c r="B6" s="19">
        <v>1</v>
      </c>
      <c r="C6" s="15">
        <v>0.65</v>
      </c>
      <c r="D6" s="18">
        <v>5.0000000000000001E-3</v>
      </c>
      <c r="E6" s="20">
        <v>5.0000000000000001E-3</v>
      </c>
      <c r="F6" s="12">
        <v>24</v>
      </c>
      <c r="G6" s="19">
        <v>0.98</v>
      </c>
      <c r="H6" s="15">
        <v>0.3</v>
      </c>
      <c r="I6" s="15">
        <v>0.4</v>
      </c>
      <c r="J6" s="15">
        <v>1</v>
      </c>
      <c r="K6" s="19">
        <v>0.05</v>
      </c>
      <c r="L6" s="12">
        <v>440</v>
      </c>
      <c r="M6" s="15">
        <v>0.04</v>
      </c>
      <c r="N6" s="15">
        <v>1</v>
      </c>
      <c r="O6" s="19">
        <v>0.23</v>
      </c>
      <c r="P6" s="15">
        <v>0.89</v>
      </c>
      <c r="Q6" s="15">
        <v>0.95</v>
      </c>
      <c r="R6" s="15">
        <v>0.45</v>
      </c>
      <c r="S6" s="12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0" customWidth="1"/>
  </cols>
  <sheetData>
    <row r="1" spans="1:3" ht="45.4" customHeight="1" x14ac:dyDescent="0.25">
      <c r="A1" s="1" t="s">
        <v>4</v>
      </c>
      <c r="B1" s="1" t="s">
        <v>5</v>
      </c>
      <c r="C1" s="11" t="s">
        <v>6</v>
      </c>
    </row>
    <row r="2" spans="1:3" x14ac:dyDescent="0.25">
      <c r="A2" t="s">
        <v>62</v>
      </c>
      <c r="B2" t="s">
        <v>63</v>
      </c>
      <c r="C2" s="14">
        <v>80000000</v>
      </c>
    </row>
    <row r="3" spans="1:3" x14ac:dyDescent="0.25">
      <c r="A3" t="s">
        <v>64</v>
      </c>
      <c r="B3" t="s">
        <v>65</v>
      </c>
      <c r="C3" s="12">
        <v>0</v>
      </c>
    </row>
    <row r="4" spans="1:3" x14ac:dyDescent="0.25">
      <c r="A4" t="s">
        <v>64</v>
      </c>
      <c r="B4" t="s">
        <v>66</v>
      </c>
      <c r="C4" s="12">
        <v>0</v>
      </c>
    </row>
    <row r="5" spans="1:3" x14ac:dyDescent="0.25">
      <c r="A5" t="s">
        <v>64</v>
      </c>
      <c r="B5" t="s">
        <v>67</v>
      </c>
      <c r="C5" s="14">
        <v>80000000</v>
      </c>
    </row>
    <row r="6" spans="1:3" x14ac:dyDescent="0.25">
      <c r="A6" t="s">
        <v>64</v>
      </c>
      <c r="B6" t="s">
        <v>68</v>
      </c>
      <c r="C6" s="17">
        <v>0</v>
      </c>
    </row>
    <row r="7" spans="1:3" x14ac:dyDescent="0.25">
      <c r="A7" t="s">
        <v>69</v>
      </c>
      <c r="B7" t="s">
        <v>70</v>
      </c>
      <c r="C7" s="12">
        <v>0</v>
      </c>
    </row>
    <row r="8" spans="1:3" x14ac:dyDescent="0.25">
      <c r="A8" t="s">
        <v>69</v>
      </c>
      <c r="B8" t="s">
        <v>71</v>
      </c>
      <c r="C8" s="14">
        <v>400000000</v>
      </c>
    </row>
    <row r="9" spans="1:3" x14ac:dyDescent="0.25">
      <c r="A9" t="s">
        <v>62</v>
      </c>
      <c r="B9" t="s">
        <v>72</v>
      </c>
      <c r="C9" s="12">
        <v>0</v>
      </c>
    </row>
    <row r="10" spans="1:3" x14ac:dyDescent="0.25">
      <c r="A10" t="s">
        <v>62</v>
      </c>
      <c r="B10" t="s">
        <v>73</v>
      </c>
      <c r="C10" s="14">
        <v>8000000</v>
      </c>
    </row>
    <row r="11" spans="1:3" x14ac:dyDescent="0.25">
      <c r="A11" t="s">
        <v>64</v>
      </c>
      <c r="B11" t="s">
        <v>74</v>
      </c>
      <c r="C11" s="12">
        <v>160000000</v>
      </c>
    </row>
    <row r="12" spans="1:3" x14ac:dyDescent="0.25">
      <c r="A12" t="s">
        <v>75</v>
      </c>
      <c r="B12" t="s">
        <v>76</v>
      </c>
      <c r="C12" s="13">
        <v>0</v>
      </c>
    </row>
    <row r="13" spans="1:3" x14ac:dyDescent="0.25">
      <c r="A13" t="s">
        <v>75</v>
      </c>
      <c r="B13" t="s">
        <v>77</v>
      </c>
      <c r="C13" s="13">
        <v>0</v>
      </c>
    </row>
    <row r="14" spans="1:3" x14ac:dyDescent="0.25">
      <c r="A14" t="s">
        <v>75</v>
      </c>
      <c r="B14" t="s">
        <v>78</v>
      </c>
      <c r="C14" s="12">
        <v>0</v>
      </c>
    </row>
    <row r="15" spans="1:3" x14ac:dyDescent="0.25">
      <c r="A15" t="s">
        <v>75</v>
      </c>
      <c r="B15" t="s">
        <v>79</v>
      </c>
      <c r="C15" s="15">
        <v>0.95</v>
      </c>
    </row>
    <row r="16" spans="1:3" x14ac:dyDescent="0.25">
      <c r="A16" t="s">
        <v>75</v>
      </c>
      <c r="B16" t="s">
        <v>80</v>
      </c>
      <c r="C16" s="15">
        <v>0.89</v>
      </c>
    </row>
    <row r="17" spans="1:3" x14ac:dyDescent="0.25">
      <c r="A17" t="s">
        <v>75</v>
      </c>
      <c r="B17" t="s">
        <v>81</v>
      </c>
      <c r="C17" s="15">
        <v>0.45</v>
      </c>
    </row>
    <row r="18" spans="1:3" x14ac:dyDescent="0.25">
      <c r="A18" t="s">
        <v>62</v>
      </c>
      <c r="B18" t="s">
        <v>82</v>
      </c>
      <c r="C18" s="16">
        <v>440</v>
      </c>
    </row>
    <row r="19" spans="1:3" x14ac:dyDescent="0.25">
      <c r="A19" t="s">
        <v>69</v>
      </c>
      <c r="B19" t="s">
        <v>83</v>
      </c>
      <c r="C19" s="12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90" zoomScaleNormal="90" workbookViewId="0">
      <selection activeCell="B14" sqref="B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</cp:lastModifiedBy>
  <dcterms:created xsi:type="dcterms:W3CDTF">2020-03-24T17:16:45Z</dcterms:created>
  <dcterms:modified xsi:type="dcterms:W3CDTF">2021-06-23T20:08:16Z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