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640" windowHeight="11760" tabRatio="619" activeTab="4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44525"/>
  <extLst>
    <ext uri="{140A7094-0E35-4892-8432-C4D2E57EDEB5}">
      <x15:workbookPr xmlns:x15="http://schemas.microsoft.com/office/spreadsheetml/2010/11/main" chartTrackingRefBase="1"/>
    </ext>
  </extLst>
</workbook>
</file>

<file path=xl/calcChain.xml><?xml version="1.0" encoding="utf-8"?>
<calcChain xmlns="http://schemas.openxmlformats.org/spreadsheetml/2006/main">
  <c r="C5" i="4" l="1"/>
  <c r="C3" i="4"/>
  <c r="B3" i="5"/>
  <c r="B14" i="3" s="1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<sst xmlns="http://schemas.openxmlformats.org/spreadsheetml/2006/main" count="184" uniqueCount="95">
  <si>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</si>
  <si>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</si>
  <si>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</si>
  <si>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</si>
  <si>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</si>
  <si>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</si>
  <si>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</si>
  <si>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</si>
  <si>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</si>
  <si>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</si>
  <si>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</si>
  <si>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</si>
  <si>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</si>
  <si>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</si>
  <si>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</si>
  <si>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</si>
  <si>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</si>
  <si>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</si>
  <si>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</si>
  <si>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</si>
  <si>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</si>
  <si>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</si>
  <si>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</si>
  <si>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</si>
  <si>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</si>
  <si>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</si>
  <si>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</si>
  <si>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</si>
  <si>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</si>
  <si>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</si>
  <si>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</si>
  <si>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</si>
  <si>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</si>
  <si>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</si>
  <si>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</si>
  <si>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</si>
  <si>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</si>
  <si>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</si>
  <si>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</si>
  <si>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</si>
  <si>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</si>
  <si>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</si>
  <si>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</si>
  <si>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</si>
  <si>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</si>
  <si>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</si>
  <si>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</si>
  <si>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</si>
  <si>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</si>
  <si>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</si>
  <si>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</si>
  <si>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</si>
  <si>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</si>
  <si>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</si>
  <si>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</si>
  <si>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</si>
  <si>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</si>
  <si>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</si>
  <si>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</si>
  <si>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</si>
  <si>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</si>
  <si>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</si>
  <si>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</si>
  <si>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</si>
  <si>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</si>
  <si>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</si>
  <si>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</si>
  <si>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</si>
  <si>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</si>
  <si>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</si>
  <si>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</si>
  <si>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</si>
  <si>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</si>
  <si>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</si>
  <si>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</si>
  <si>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</si>
  <si>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</si>
  <si>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</si>
  <si>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</si>
  <si>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</si>
  <si>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</si>
  <si>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</si>
  <si>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</si>
  <si>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</si>
  <si>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</si>
  <si>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</si>
  <si>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</si>
  <si>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</si>
  <si>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</si>
  <si>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0,6</t>
  </si>
  <si>
    <t>0,1</t>
  </si>
  <si>
    <t>0,2</t>
  </si>
  <si>
    <t>0,5</t>
  </si>
  <si>
    <t>0,4</t>
  </si>
  <si>
    <t>0,45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</si>
</sst>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4" fontId="0" fillId="0" borderId="0" xfId="1" applyFont="1"/>
    <xf numFmtId="164" fontId="0" fillId="0" borderId="0" xfId="1" applyNumberFormat="1" applyFont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1" applyNumberFormat="1" applyFont="1"/>
    <xf numFmtId="0" fontId="0" fillId="0" borderId="0" xfId="0" applyNumberFormat="1"/>
    <xf numFmtId="0" fontId="0" fillId="0" borderId="0" xfId="1" applyNumberFormat="1" applyFont="1" applyAlignment="1">
      <alignment horizontal="right"/>
    </xf>
    <xf numFmtId="0" fontId="0" fillId="0" borderId="0" xfId="0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B7" sqref="B7"/>
    </sheetView>
  </sheetViews>
  <sheetFormatPr baseColWidth="10" defaultColWidth="9.28515625" defaultRowHeight="15" x14ac:dyDescent="0.25"/>
  <cols>
    <col min="1" max="1" width="68" style="6" bestFit="1" customWidth="1"/>
    <col min="2" max="3" width="17.140625" bestFit="1" customWidth="1"/>
    <col min="4" max="4" width="9.85546875" customWidth="1"/>
    <col min="5" max="5" width="11.7109375" customWidth="1"/>
    <col min="6" max="6" width="43.85546875" bestFit="1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5">
        <v>0</v>
      </c>
      <c r="C2" s="15"/>
      <c r="D2" s="15"/>
      <c r="E2" s="15"/>
      <c r="F2" t="s">
        <v>56</v>
      </c>
    </row>
    <row r="3" spans="1:8" x14ac:dyDescent="0.25">
      <c r="A3" t="s">
        <v>36</v>
      </c>
      <c r="B3" s="15">
        <f>+SUM(4764446,9567936,30302698,4555958,20886138,25663260,23972254)</f>
        <v>119712690</v>
      </c>
      <c r="C3" s="15"/>
      <c r="D3" s="15"/>
      <c r="E3" s="15"/>
      <c r="F3" t="s">
        <v>56</v>
      </c>
    </row>
    <row r="4" spans="1:8" x14ac:dyDescent="0.25">
      <c r="A4" t="s">
        <v>37</v>
      </c>
      <c r="B4" s="15">
        <v>12078828</v>
      </c>
      <c r="C4" s="15"/>
      <c r="D4" s="15"/>
      <c r="E4" s="15"/>
      <c r="F4" t="s">
        <v>56</v>
      </c>
    </row>
    <row r="5" spans="1:8" x14ac:dyDescent="0.25">
      <c r="A5" t="s">
        <v>38</v>
      </c>
      <c r="B5" s="15">
        <v>139368648</v>
      </c>
      <c r="C5" s="15"/>
      <c r="D5" s="15"/>
      <c r="E5" s="15"/>
      <c r="F5" t="s">
        <v>56</v>
      </c>
    </row>
    <row r="6" spans="1:8" x14ac:dyDescent="0.25">
      <c r="A6" t="s">
        <v>39</v>
      </c>
      <c r="B6" s="15">
        <v>0</v>
      </c>
      <c r="C6" s="15"/>
      <c r="D6" s="15"/>
      <c r="E6" s="15"/>
      <c r="F6" t="s">
        <v>56</v>
      </c>
    </row>
    <row r="7" spans="1:8" x14ac:dyDescent="0.25">
      <c r="A7" t="s">
        <v>40</v>
      </c>
      <c r="B7" s="17">
        <v>119751806</v>
      </c>
      <c r="C7" s="15"/>
      <c r="D7" s="15"/>
      <c r="E7" s="15"/>
      <c r="F7" t="s">
        <v>56</v>
      </c>
    </row>
    <row r="8" spans="1:8" x14ac:dyDescent="0.25">
      <c r="A8" t="s">
        <v>41</v>
      </c>
      <c r="B8" s="15">
        <v>0</v>
      </c>
      <c r="C8" s="15"/>
      <c r="D8" s="15"/>
      <c r="E8" s="15"/>
      <c r="F8" t="s">
        <v>56</v>
      </c>
    </row>
    <row r="9" spans="1:8" x14ac:dyDescent="0.25">
      <c r="A9" t="s">
        <v>42</v>
      </c>
      <c r="B9" s="15">
        <v>0</v>
      </c>
      <c r="C9" s="15"/>
      <c r="D9" s="15"/>
      <c r="E9" s="15"/>
      <c r="F9" t="s">
        <v>56</v>
      </c>
    </row>
    <row r="10" spans="1:8" x14ac:dyDescent="0.25">
      <c r="A10" t="s">
        <v>43</v>
      </c>
      <c r="B10" s="15">
        <v>0</v>
      </c>
      <c r="C10" s="15"/>
      <c r="D10" s="15"/>
      <c r="E10" s="15"/>
      <c r="F10" t="s">
        <v>56</v>
      </c>
    </row>
    <row r="11" spans="1:8" x14ac:dyDescent="0.25">
      <c r="B11" s="11"/>
      <c r="C11" s="11"/>
      <c r="D11" s="11"/>
      <c r="E11" s="1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90" zoomScaleNormal="90" workbookViewId="0">
      <selection activeCell="A27" sqref="A27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5">
        <v>0</v>
      </c>
      <c r="C2" s="15"/>
      <c r="D2" s="15"/>
      <c r="E2" s="15"/>
    </row>
    <row r="3" spans="1:5" x14ac:dyDescent="0.25">
      <c r="A3" t="s">
        <v>45</v>
      </c>
      <c r="B3" s="15">
        <v>0</v>
      </c>
      <c r="C3" s="15"/>
      <c r="D3" s="15"/>
      <c r="E3" s="15"/>
    </row>
    <row r="4" spans="1:5" x14ac:dyDescent="0.25">
      <c r="A4" t="s">
        <v>46</v>
      </c>
      <c r="B4" s="15">
        <v>0</v>
      </c>
      <c r="C4" s="15"/>
      <c r="D4" s="15"/>
      <c r="E4" s="15"/>
    </row>
    <row r="5" spans="1:5" x14ac:dyDescent="0.25">
      <c r="A5" t="s">
        <v>47</v>
      </c>
      <c r="B5" s="15">
        <v>0</v>
      </c>
      <c r="C5" s="15"/>
      <c r="D5" s="15"/>
      <c r="E5" s="15"/>
    </row>
    <row r="6" spans="1:5" x14ac:dyDescent="0.25">
      <c r="A6" t="s">
        <v>48</v>
      </c>
      <c r="B6" s="15">
        <v>0</v>
      </c>
      <c r="C6" s="15"/>
      <c r="D6" s="15"/>
      <c r="E6" s="15"/>
    </row>
    <row r="7" spans="1:5" x14ac:dyDescent="0.25">
      <c r="A7" t="s">
        <v>49</v>
      </c>
      <c r="B7" s="15">
        <v>0</v>
      </c>
      <c r="C7" s="15"/>
      <c r="D7" s="15"/>
      <c r="E7" s="15"/>
    </row>
    <row r="8" spans="1:5" x14ac:dyDescent="0.25">
      <c r="A8" t="s">
        <v>50</v>
      </c>
      <c r="B8" s="15">
        <v>0</v>
      </c>
      <c r="C8" s="15"/>
      <c r="D8" s="15"/>
      <c r="E8" s="15"/>
    </row>
    <row r="9" spans="1:5" x14ac:dyDescent="0.25">
      <c r="A9" t="s">
        <v>51</v>
      </c>
      <c r="B9" s="15">
        <v>0</v>
      </c>
      <c r="C9" s="15"/>
      <c r="D9" s="15"/>
      <c r="E9" s="15"/>
    </row>
    <row r="10" spans="1:5" x14ac:dyDescent="0.25">
      <c r="A10" t="s">
        <v>52</v>
      </c>
      <c r="B10" s="15">
        <v>0</v>
      </c>
      <c r="C10" s="15"/>
      <c r="D10" s="15"/>
      <c r="E10" s="15"/>
    </row>
    <row r="11" spans="1:5" x14ac:dyDescent="0.25">
      <c r="A11" t="s">
        <v>53</v>
      </c>
      <c r="B11" s="15">
        <v>0</v>
      </c>
      <c r="C11" s="15"/>
      <c r="D11" s="15"/>
      <c r="E11" s="15"/>
    </row>
    <row r="12" spans="1:5" x14ac:dyDescent="0.25">
      <c r="A12" t="s">
        <v>54</v>
      </c>
      <c r="B12" s="15">
        <v>0</v>
      </c>
      <c r="C12" s="15"/>
      <c r="D12" s="15"/>
      <c r="E12" s="15"/>
    </row>
    <row r="13" spans="1:5" x14ac:dyDescent="0.25">
      <c r="A13" t="s">
        <v>55</v>
      </c>
      <c r="B13" s="15">
        <v>0</v>
      </c>
      <c r="C13" s="15"/>
      <c r="D13" s="15"/>
      <c r="E13" s="15"/>
    </row>
    <row r="14" spans="1:5" x14ac:dyDescent="0.25">
      <c r="A14" t="s">
        <v>56</v>
      </c>
      <c r="B14" s="15">
        <f>+SUM(PlantillaTotalUsos!B3,PlantillaTotalUsos!B4,PlantillaTotalUsos!B5,PlantillaTotalUsos!B7)</f>
        <v>390911972</v>
      </c>
      <c r="C14" s="15"/>
      <c r="D14" s="15"/>
      <c r="E14" s="15"/>
    </row>
    <row r="15" spans="1:5" x14ac:dyDescent="0.25">
      <c r="A15" t="s">
        <v>57</v>
      </c>
      <c r="B15" s="15">
        <v>0</v>
      </c>
      <c r="C15" s="15"/>
      <c r="D15" s="15"/>
      <c r="E15" s="15"/>
    </row>
    <row r="16" spans="1:5" x14ac:dyDescent="0.25">
      <c r="A16" t="s">
        <v>58</v>
      </c>
      <c r="B16" s="15">
        <v>0</v>
      </c>
      <c r="C16" s="15"/>
      <c r="D16" s="15"/>
      <c r="E16" s="15"/>
    </row>
    <row r="17" spans="1:5" x14ac:dyDescent="0.25">
      <c r="A17" t="s">
        <v>59</v>
      </c>
      <c r="B17" s="15">
        <v>0</v>
      </c>
      <c r="C17" s="15"/>
      <c r="D17" s="15"/>
      <c r="E17" s="15"/>
    </row>
    <row r="18" spans="1:5" x14ac:dyDescent="0.25">
      <c r="A18" t="s">
        <v>60</v>
      </c>
      <c r="B18" s="15">
        <v>0</v>
      </c>
      <c r="C18" s="15"/>
      <c r="D18" s="15"/>
      <c r="E18" s="15"/>
    </row>
    <row r="19" spans="1:5" x14ac:dyDescent="0.25">
      <c r="A19" t="s">
        <v>61</v>
      </c>
      <c r="B19" s="15">
        <v>0</v>
      </c>
      <c r="C19" s="15"/>
      <c r="D19" s="15"/>
      <c r="E19" s="15"/>
    </row>
    <row r="20" spans="1:5" x14ac:dyDescent="0.25">
      <c r="B20" s="16"/>
      <c r="C20" s="16"/>
      <c r="D20" s="16"/>
      <c r="E20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M1" zoomScale="90" zoomScaleNormal="90" workbookViewId="0">
      <selection activeCell="S3" sqref="S3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1</v>
      </c>
      <c r="C2" t="s">
        <v>93</v>
      </c>
      <c r="D2">
        <v>1</v>
      </c>
      <c r="E2" t="s">
        <v>90</v>
      </c>
      <c r="F2">
        <v>24</v>
      </c>
      <c r="G2">
        <v>1</v>
      </c>
      <c r="H2" t="s">
        <v>90</v>
      </c>
      <c r="I2">
        <v>0</v>
      </c>
      <c r="J2">
        <v>1</v>
      </c>
      <c r="K2" t="s">
        <v>94</v>
      </c>
      <c r="L2">
        <v>22</v>
      </c>
      <c r="M2">
        <v>0</v>
      </c>
      <c r="N2">
        <v>0</v>
      </c>
      <c r="O2">
        <v>0</v>
      </c>
      <c r="P2" t="s">
        <v>89</v>
      </c>
      <c r="Q2">
        <v>0</v>
      </c>
      <c r="R2" s="18" t="s">
        <v>91</v>
      </c>
      <c r="S2" t="s">
        <v>93</v>
      </c>
    </row>
    <row r="3" spans="1:19" x14ac:dyDescent="0.25">
      <c r="A3" t="s">
        <v>85</v>
      </c>
      <c r="B3">
        <v>1</v>
      </c>
      <c r="C3" t="s">
        <v>92</v>
      </c>
      <c r="D3">
        <v>1</v>
      </c>
      <c r="E3" t="s">
        <v>91</v>
      </c>
      <c r="F3">
        <v>24</v>
      </c>
      <c r="G3">
        <v>1</v>
      </c>
      <c r="H3" t="s">
        <v>91</v>
      </c>
      <c r="I3">
        <v>0</v>
      </c>
      <c r="J3">
        <v>1</v>
      </c>
      <c r="K3" t="s">
        <v>92</v>
      </c>
      <c r="L3">
        <v>22</v>
      </c>
      <c r="M3">
        <v>0</v>
      </c>
      <c r="N3">
        <v>0</v>
      </c>
      <c r="O3">
        <v>0</v>
      </c>
      <c r="P3" t="s">
        <v>89</v>
      </c>
      <c r="Q3">
        <v>0</v>
      </c>
      <c r="R3" s="18" t="s">
        <v>91</v>
      </c>
      <c r="S3" t="s">
        <v>92</v>
      </c>
    </row>
    <row r="4" spans="1:19" x14ac:dyDescent="0.25">
      <c r="A4" t="s">
        <v>86</v>
      </c>
    </row>
    <row r="5" spans="1:19" x14ac:dyDescent="0.25">
      <c r="A5" t="s">
        <v>87</v>
      </c>
      <c r="I5" s="13"/>
      <c r="M5" s="13"/>
    </row>
    <row r="6" spans="1:19" x14ac:dyDescent="0.25">
      <c r="A6" t="s">
        <v>88</v>
      </c>
      <c r="I6" s="13"/>
      <c r="M6" s="13"/>
      <c r="N6" s="13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="90" zoomScaleNormal="90" workbookViewId="0">
      <selection activeCell="C21" sqref="C21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  <col min="4" max="4" width="14.42578125" bestFit="1" customWidth="1"/>
    <col min="5" max="5" width="10" bestFit="1" customWidth="1"/>
  </cols>
  <sheetData>
    <row r="1" spans="1:4" ht="45.4" customHeight="1" x14ac:dyDescent="0.25">
      <c r="A1" s="1" t="s">
        <v>4</v>
      </c>
      <c r="B1" s="1" t="s">
        <v>5</v>
      </c>
      <c r="C1" s="4" t="s">
        <v>6</v>
      </c>
    </row>
    <row r="2" spans="1:4" x14ac:dyDescent="0.25">
      <c r="A2" t="s">
        <v>62</v>
      </c>
      <c r="B2" t="s">
        <v>63</v>
      </c>
      <c r="C2" s="15">
        <v>139368648</v>
      </c>
    </row>
    <row r="3" spans="1:4" x14ac:dyDescent="0.25">
      <c r="A3" t="s">
        <v>64</v>
      </c>
      <c r="B3" t="s">
        <v>65</v>
      </c>
      <c r="C3" s="15">
        <f>+SUM(4764446,9567936,30302698,4555958,20886138,25663260)</f>
        <v>95740436</v>
      </c>
    </row>
    <row r="4" spans="1:4" x14ac:dyDescent="0.25">
      <c r="A4" t="s">
        <v>64</v>
      </c>
      <c r="B4" t="s">
        <v>66</v>
      </c>
      <c r="C4" s="15">
        <v>23972254</v>
      </c>
    </row>
    <row r="5" spans="1:4" x14ac:dyDescent="0.25">
      <c r="A5" t="s">
        <v>64</v>
      </c>
      <c r="B5" t="s">
        <v>67</v>
      </c>
      <c r="C5" s="15">
        <f>+PlantillaTotalUsos!B7</f>
        <v>119751806</v>
      </c>
      <c r="D5" s="12"/>
    </row>
    <row r="6" spans="1:4" x14ac:dyDescent="0.25">
      <c r="A6" t="s">
        <v>64</v>
      </c>
      <c r="B6" t="s">
        <v>68</v>
      </c>
      <c r="C6" s="15">
        <v>0</v>
      </c>
    </row>
    <row r="7" spans="1:4" x14ac:dyDescent="0.25">
      <c r="A7" t="s">
        <v>69</v>
      </c>
      <c r="B7" t="s">
        <v>70</v>
      </c>
      <c r="C7" s="15">
        <v>0</v>
      </c>
    </row>
    <row r="8" spans="1:4" x14ac:dyDescent="0.25">
      <c r="A8" t="s">
        <v>69</v>
      </c>
      <c r="B8" t="s">
        <v>71</v>
      </c>
      <c r="C8" s="15">
        <v>12078828</v>
      </c>
    </row>
    <row r="9" spans="1:4" x14ac:dyDescent="0.25">
      <c r="A9" t="s">
        <v>62</v>
      </c>
      <c r="B9" t="s">
        <v>72</v>
      </c>
      <c r="C9" s="15">
        <v>0</v>
      </c>
    </row>
    <row r="10" spans="1:4" x14ac:dyDescent="0.25">
      <c r="A10" t="s">
        <v>62</v>
      </c>
      <c r="B10" t="s">
        <v>73</v>
      </c>
      <c r="C10" s="15">
        <v>0</v>
      </c>
    </row>
    <row r="11" spans="1:4" x14ac:dyDescent="0.25">
      <c r="A11" t="s">
        <v>64</v>
      </c>
      <c r="B11" t="s">
        <v>74</v>
      </c>
      <c r="C11" s="15">
        <v>0</v>
      </c>
      <c r="D11" s="14"/>
    </row>
    <row r="12" spans="1:4" x14ac:dyDescent="0.25">
      <c r="A12" t="s">
        <v>75</v>
      </c>
      <c r="B12" t="s">
        <v>76</v>
      </c>
      <c r="C12" s="15">
        <v>0</v>
      </c>
    </row>
    <row r="13" spans="1:4" x14ac:dyDescent="0.25">
      <c r="A13" t="s">
        <v>75</v>
      </c>
      <c r="B13" t="s">
        <v>77</v>
      </c>
      <c r="C13" s="15">
        <v>0</v>
      </c>
    </row>
    <row r="14" spans="1:4" x14ac:dyDescent="0.25">
      <c r="A14" t="s">
        <v>75</v>
      </c>
      <c r="B14" t="s">
        <v>78</v>
      </c>
      <c r="C14" s="15">
        <v>0</v>
      </c>
    </row>
    <row r="15" spans="1:4" x14ac:dyDescent="0.25">
      <c r="A15" t="s">
        <v>75</v>
      </c>
      <c r="B15" t="s">
        <v>79</v>
      </c>
      <c r="C15" s="15">
        <v>0</v>
      </c>
    </row>
    <row r="16" spans="1:4" x14ac:dyDescent="0.25">
      <c r="A16" t="s">
        <v>75</v>
      </c>
      <c r="B16" t="s">
        <v>80</v>
      </c>
      <c r="C16" s="15">
        <v>0</v>
      </c>
    </row>
    <row r="17" spans="1:3" x14ac:dyDescent="0.25">
      <c r="A17" t="s">
        <v>75</v>
      </c>
      <c r="B17" t="s">
        <v>81</v>
      </c>
      <c r="C17" s="15">
        <v>12078828</v>
      </c>
    </row>
    <row r="18" spans="1:3" x14ac:dyDescent="0.25">
      <c r="A18" t="s">
        <v>62</v>
      </c>
      <c r="B18" t="s">
        <v>82</v>
      </c>
      <c r="C18" s="15">
        <v>0</v>
      </c>
    </row>
    <row r="19" spans="1:3" x14ac:dyDescent="0.25">
      <c r="A19" t="s">
        <v>69</v>
      </c>
      <c r="B19" t="s">
        <v>83</v>
      </c>
      <c r="C19" s="15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90" zoomScaleNormal="90" workbookViewId="0">
      <selection activeCell="F1" sqref="F1:F1048576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Luffi</cp:lastModifiedBy>
  <dcterms:created xsi:type="dcterms:W3CDTF">2020-03-24T17:16:45Z</dcterms:created>
  <dcterms:modified xsi:type="dcterms:W3CDTF">2021-08-31T20:42:23Z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