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5A0D2D0A-C0DA-E74D-B3E4-56F84F966F84}" xr6:coauthVersionLast="47" xr6:coauthVersionMax="47" xr10:uidLastSave="{00000000-0000-0000-0000-000000000000}"/>
  <bookViews>
    <workbookView xWindow="0" yWindow="460" windowWidth="23260" windowHeight="1258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2" i="3"/>
  <c r="C16" i="4"/>
  <c r="C10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<sst xmlns="http://schemas.openxmlformats.org/spreadsheetml/2006/main" count="180" uniqueCount="89">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</sst>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2" applyNumberFormat="1" applyFont="1"/>
    <xf numFmtId="0" fontId="0" fillId="0" borderId="0" xfId="2" applyNumberFormat="1" applyFont="1" applyFill="1"/>
    <xf numFmtId="0" fontId="0" fillId="0" borderId="0" xfId="3" applyNumberFormat="1" applyFont="1" applyAlignment="1"/>
    <xf numFmtId="0" fontId="0" fillId="0" borderId="0" xfId="1" applyNumberFormat="1" applyFont="1"/>
    <xf numFmtId="0" fontId="0" fillId="0" borderId="0" xfId="1" applyNumberFormat="1" applyFont="1" applyAlignment="1">
      <alignment vertical="center" wrapText="1"/>
    </xf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78B7B5A-DB87-A641-B82E-6CEDE108729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90" zoomScaleNormal="90" workbookViewId="0">
      <selection activeCell="C16" sqref="C16"/>
    </sheetView>
  </sheetViews>
  <sheetFormatPr baseColWidth="10" defaultColWidth="9.1640625" defaultRowHeight="15" x14ac:dyDescent="0.2"/>
  <cols>
    <col min="1" max="1" width="60.5" style="6" customWidth="1"/>
    <col min="2" max="2" width="11.1640625" customWidth="1"/>
    <col min="3" max="3" width="9.1640625" customWidth="1"/>
    <col min="4" max="4" width="9.83203125" customWidth="1"/>
    <col min="5" max="5" width="11.83203125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36</v>
      </c>
      <c r="B2" s="14">
        <v>10397274</v>
      </c>
      <c r="C2" s="14">
        <v>16341726</v>
      </c>
      <c r="D2" s="14">
        <v>8777303</v>
      </c>
      <c r="E2" s="14">
        <v>11295620</v>
      </c>
      <c r="F2" t="s">
        <v>56</v>
      </c>
      <c r="G2" t="s">
        <v>56</v>
      </c>
      <c r="H2" t="s">
        <v>56</v>
      </c>
    </row>
    <row r="3" spans="1:8" x14ac:dyDescent="0.2">
      <c r="A3" t="s">
        <v>37</v>
      </c>
      <c r="B3" s="14">
        <v>3179428</v>
      </c>
      <c r="C3" s="14">
        <v>5137860</v>
      </c>
      <c r="D3" s="14">
        <v>2321093</v>
      </c>
      <c r="E3" s="14">
        <v>3253019</v>
      </c>
      <c r="F3" t="s">
        <v>56</v>
      </c>
      <c r="G3" t="s">
        <v>56</v>
      </c>
      <c r="H3" t="s">
        <v>56</v>
      </c>
    </row>
    <row r="4" spans="1:8" x14ac:dyDescent="0.2">
      <c r="A4" t="s">
        <v>38</v>
      </c>
      <c r="B4" s="14">
        <v>4912290</v>
      </c>
      <c r="C4" s="14">
        <v>15707120</v>
      </c>
      <c r="D4" s="14">
        <v>1451544</v>
      </c>
      <c r="E4" s="14">
        <v>5344019</v>
      </c>
      <c r="F4" t="s">
        <v>56</v>
      </c>
      <c r="G4" t="s">
        <v>56</v>
      </c>
      <c r="H4" t="s">
        <v>56</v>
      </c>
    </row>
    <row r="5" spans="1:8" x14ac:dyDescent="0.2">
      <c r="A5" t="s">
        <v>39</v>
      </c>
      <c r="B5" s="14">
        <v>177749373</v>
      </c>
      <c r="C5" s="14">
        <v>189137987</v>
      </c>
      <c r="D5" s="14">
        <v>201811236</v>
      </c>
      <c r="E5" s="14">
        <v>189651636</v>
      </c>
      <c r="F5" t="s">
        <v>56</v>
      </c>
      <c r="G5" t="s">
        <v>56</v>
      </c>
      <c r="H5" t="s">
        <v>56</v>
      </c>
    </row>
    <row r="6" spans="1:8" x14ac:dyDescent="0.2">
      <c r="A6" t="s">
        <v>40</v>
      </c>
      <c r="B6" s="14">
        <v>0</v>
      </c>
      <c r="C6" s="14">
        <v>0</v>
      </c>
      <c r="D6" s="14">
        <v>0</v>
      </c>
      <c r="E6" s="15">
        <v>5343919</v>
      </c>
      <c r="F6" t="s">
        <v>57</v>
      </c>
      <c r="G6" t="s">
        <v>57</v>
      </c>
      <c r="H6" t="s">
        <v>57</v>
      </c>
    </row>
    <row r="7" spans="1:8" x14ac:dyDescent="0.2">
      <c r="A7" t="s">
        <v>41</v>
      </c>
      <c r="B7" s="14">
        <v>0</v>
      </c>
      <c r="C7" s="14">
        <v>0</v>
      </c>
      <c r="D7" s="14">
        <v>0</v>
      </c>
      <c r="E7" s="15">
        <v>3252919</v>
      </c>
      <c r="F7" t="s">
        <v>57</v>
      </c>
      <c r="G7" t="s">
        <v>57</v>
      </c>
      <c r="H7" t="s">
        <v>57</v>
      </c>
    </row>
    <row r="8" spans="1:8" x14ac:dyDescent="0.2">
      <c r="A8" t="s">
        <v>42</v>
      </c>
      <c r="B8" s="14">
        <v>0</v>
      </c>
      <c r="C8" s="14">
        <v>0</v>
      </c>
      <c r="D8" s="14">
        <v>0</v>
      </c>
      <c r="E8" s="15">
        <v>11295520</v>
      </c>
      <c r="F8" t="s">
        <v>57</v>
      </c>
      <c r="G8" t="s">
        <v>57</v>
      </c>
      <c r="H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3" sqref="B3:E8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1">
        <v>70500000</v>
      </c>
      <c r="C2" s="11">
        <v>92000000</v>
      </c>
      <c r="D2" s="11">
        <v>172260421</v>
      </c>
      <c r="E2" s="11">
        <v>100100000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 s="11">
        <v>723062254</v>
      </c>
      <c r="C9" s="11">
        <v>0</v>
      </c>
      <c r="D9" s="11">
        <v>0</v>
      </c>
      <c r="E9" s="11">
        <v>0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 s="11">
        <v>90658470</v>
      </c>
      <c r="C12" s="11">
        <v>26766099</v>
      </c>
      <c r="D12" s="11">
        <v>103000000</v>
      </c>
      <c r="E12" s="11">
        <f>176710000+46000000</f>
        <v>222710000</v>
      </c>
    </row>
    <row r="13" spans="1:5" x14ac:dyDescent="0.2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56</v>
      </c>
      <c r="B14" s="11">
        <v>394948087</v>
      </c>
      <c r="C14" s="11">
        <v>438350325</v>
      </c>
      <c r="D14" s="11">
        <v>577394082</v>
      </c>
      <c r="E14" s="11">
        <f>47927578+607264800</f>
        <v>655192378</v>
      </c>
    </row>
    <row r="15" spans="1:5" x14ac:dyDescent="0.2">
      <c r="A15" t="s">
        <v>57</v>
      </c>
      <c r="B15" s="11">
        <v>35033289</v>
      </c>
      <c r="C15" s="11">
        <v>60033046</v>
      </c>
      <c r="D15" s="11">
        <v>0</v>
      </c>
      <c r="E15" s="11">
        <v>10000000</v>
      </c>
    </row>
    <row r="16" spans="1:5" x14ac:dyDescent="0.2">
      <c r="A16" t="s">
        <v>58</v>
      </c>
      <c r="B16" s="11">
        <v>0</v>
      </c>
      <c r="C16" s="11">
        <v>457693193</v>
      </c>
      <c r="D16" s="11">
        <v>0</v>
      </c>
      <c r="E16" s="11">
        <v>0</v>
      </c>
    </row>
    <row r="17" spans="1:5" x14ac:dyDescent="0.2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R2" sqref="R2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>
        <v>0.99</v>
      </c>
      <c r="C2">
        <v>0.33</v>
      </c>
      <c r="D2">
        <v>6.3E-2</v>
      </c>
      <c r="E2">
        <v>6.3E-2</v>
      </c>
      <c r="F2">
        <v>0.24</v>
      </c>
      <c r="G2">
        <v>0.97</v>
      </c>
      <c r="H2">
        <v>0.33</v>
      </c>
      <c r="I2">
        <v>0.1</v>
      </c>
      <c r="J2">
        <v>0.98</v>
      </c>
      <c r="K2">
        <v>0.11</v>
      </c>
      <c r="L2">
        <v>0.63500000000000001</v>
      </c>
      <c r="M2">
        <v>0</v>
      </c>
      <c r="N2">
        <v>0.85</v>
      </c>
      <c r="O2">
        <v>0.1</v>
      </c>
      <c r="P2" s="13">
        <v>0.38</v>
      </c>
      <c r="Q2" s="13">
        <v>0</v>
      </c>
      <c r="R2" s="13">
        <v>0.16</v>
      </c>
      <c r="S2" s="13">
        <v>0</v>
      </c>
    </row>
    <row r="3" spans="1:19" x14ac:dyDescent="0.2">
      <c r="A3" t="s">
        <v>85</v>
      </c>
      <c r="B3">
        <v>0.99</v>
      </c>
      <c r="C3">
        <v>0.33</v>
      </c>
      <c r="D3">
        <v>6.2E-2</v>
      </c>
      <c r="E3">
        <v>6.2E-2</v>
      </c>
      <c r="F3">
        <v>0.24</v>
      </c>
      <c r="G3">
        <v>0.97</v>
      </c>
      <c r="H3">
        <v>0.33</v>
      </c>
      <c r="I3">
        <v>0.1</v>
      </c>
      <c r="J3">
        <v>0.98</v>
      </c>
      <c r="K3">
        <v>0.11</v>
      </c>
      <c r="L3">
        <v>0.63400000000000001</v>
      </c>
      <c r="M3">
        <v>0</v>
      </c>
      <c r="N3">
        <v>0.85</v>
      </c>
      <c r="O3">
        <v>0.1</v>
      </c>
      <c r="P3" s="13">
        <v>0.24</v>
      </c>
      <c r="Q3" s="13">
        <v>0</v>
      </c>
      <c r="R3" s="13">
        <v>0.55000000000000004</v>
      </c>
      <c r="S3" s="13">
        <v>0</v>
      </c>
    </row>
    <row r="4" spans="1:19" x14ac:dyDescent="0.2">
      <c r="A4" t="s">
        <v>86</v>
      </c>
      <c r="B4">
        <v>0.99</v>
      </c>
      <c r="C4">
        <v>0.33</v>
      </c>
      <c r="D4">
        <v>6.0999999999999999E-2</v>
      </c>
      <c r="E4">
        <v>6.0999999999999999E-2</v>
      </c>
      <c r="F4">
        <v>0.24</v>
      </c>
      <c r="G4">
        <v>0.97</v>
      </c>
      <c r="H4">
        <v>0.33</v>
      </c>
      <c r="I4">
        <v>0.1</v>
      </c>
      <c r="J4">
        <v>0.98</v>
      </c>
      <c r="K4">
        <v>0.11</v>
      </c>
      <c r="L4">
        <v>0.63400000000000001</v>
      </c>
      <c r="M4">
        <v>0</v>
      </c>
      <c r="N4">
        <v>0.85</v>
      </c>
      <c r="O4">
        <v>0.1</v>
      </c>
      <c r="P4" s="13">
        <v>0</v>
      </c>
      <c r="Q4" s="13">
        <v>0</v>
      </c>
      <c r="R4" s="13">
        <v>0.61</v>
      </c>
      <c r="S4" s="13">
        <v>0</v>
      </c>
    </row>
    <row r="5" spans="1:19" x14ac:dyDescent="0.2">
      <c r="A5" t="s">
        <v>87</v>
      </c>
      <c r="B5">
        <v>0.99</v>
      </c>
      <c r="C5">
        <v>0.33</v>
      </c>
      <c r="D5">
        <v>0.06</v>
      </c>
      <c r="E5">
        <v>0.06</v>
      </c>
      <c r="F5">
        <v>0.24</v>
      </c>
      <c r="G5">
        <v>0.97</v>
      </c>
      <c r="H5">
        <v>0.34</v>
      </c>
      <c r="I5">
        <v>0.1</v>
      </c>
      <c r="J5">
        <v>0.98</v>
      </c>
      <c r="K5">
        <v>0.12</v>
      </c>
      <c r="L5">
        <v>0.63300000000000001</v>
      </c>
      <c r="M5">
        <v>0</v>
      </c>
      <c r="N5">
        <v>0.85</v>
      </c>
      <c r="O5">
        <v>0.1</v>
      </c>
      <c r="P5" s="13">
        <v>0.2</v>
      </c>
      <c r="Q5" s="13">
        <v>0</v>
      </c>
      <c r="R5" s="13">
        <v>0.67</v>
      </c>
      <c r="S5" s="13">
        <v>0</v>
      </c>
    </row>
    <row r="6" spans="1:19" x14ac:dyDescent="0.2">
      <c r="A6" t="s">
        <v>88</v>
      </c>
      <c r="B6">
        <v>0.99</v>
      </c>
      <c r="C6">
        <v>0.33</v>
      </c>
      <c r="D6">
        <v>0.06</v>
      </c>
      <c r="E6">
        <v>0.06</v>
      </c>
      <c r="F6">
        <v>0.24</v>
      </c>
      <c r="G6">
        <v>0.97</v>
      </c>
      <c r="H6">
        <v>0.34</v>
      </c>
      <c r="I6">
        <v>0.1</v>
      </c>
      <c r="J6">
        <v>0.98</v>
      </c>
      <c r="K6">
        <v>0.13</v>
      </c>
      <c r="L6">
        <v>0.63300000000000001</v>
      </c>
      <c r="M6">
        <v>0</v>
      </c>
      <c r="N6">
        <v>0.85</v>
      </c>
      <c r="O6">
        <v>0.1</v>
      </c>
      <c r="P6" s="13">
        <v>0.94</v>
      </c>
      <c r="Q6" s="13">
        <v>0</v>
      </c>
      <c r="R6" s="13">
        <v>0.71</v>
      </c>
      <c r="S6" s="13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9" sqref="C19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62</v>
      </c>
      <c r="B2" t="s">
        <v>63</v>
      </c>
      <c r="C2">
        <v>0</v>
      </c>
    </row>
    <row r="3" spans="1:3" x14ac:dyDescent="0.2">
      <c r="A3" t="s">
        <v>64</v>
      </c>
      <c r="B3" t="s">
        <v>65</v>
      </c>
      <c r="C3">
        <v>0</v>
      </c>
    </row>
    <row r="4" spans="1:3" x14ac:dyDescent="0.2">
      <c r="A4" t="s">
        <v>64</v>
      </c>
      <c r="B4" t="s">
        <v>66</v>
      </c>
      <c r="C4" s="11">
        <f>11848235+13306750</f>
        <v>25154985</v>
      </c>
    </row>
    <row r="5" spans="1:3" x14ac:dyDescent="0.2">
      <c r="A5" t="s">
        <v>64</v>
      </c>
      <c r="B5" t="s">
        <v>67</v>
      </c>
      <c r="C5">
        <v>0</v>
      </c>
    </row>
    <row r="6" spans="1:3" x14ac:dyDescent="0.2">
      <c r="A6" t="s">
        <v>64</v>
      </c>
      <c r="B6" t="s">
        <v>68</v>
      </c>
      <c r="C6" s="11">
        <v>2500000</v>
      </c>
    </row>
    <row r="7" spans="1:3" x14ac:dyDescent="0.2">
      <c r="A7" t="s">
        <v>69</v>
      </c>
      <c r="B7" t="s">
        <v>70</v>
      </c>
      <c r="C7">
        <v>0</v>
      </c>
    </row>
    <row r="8" spans="1:3" x14ac:dyDescent="0.2">
      <c r="A8" t="s">
        <v>69</v>
      </c>
      <c r="B8" t="s">
        <v>71</v>
      </c>
      <c r="C8" s="11">
        <v>2700000</v>
      </c>
    </row>
    <row r="9" spans="1:3" x14ac:dyDescent="0.2">
      <c r="A9" t="s">
        <v>62</v>
      </c>
      <c r="B9" t="s">
        <v>72</v>
      </c>
      <c r="C9" s="11">
        <v>2208065.5</v>
      </c>
    </row>
    <row r="10" spans="1:3" x14ac:dyDescent="0.2">
      <c r="A10" t="s">
        <v>62</v>
      </c>
      <c r="B10" t="s">
        <v>73</v>
      </c>
      <c r="C10" s="11">
        <f>24076197+19624713+460400</f>
        <v>44161310</v>
      </c>
    </row>
    <row r="11" spans="1:3" x14ac:dyDescent="0.2">
      <c r="A11" t="s">
        <v>64</v>
      </c>
      <c r="B11" t="s">
        <v>74</v>
      </c>
      <c r="C11" s="11">
        <v>0</v>
      </c>
    </row>
    <row r="12" spans="1:3" x14ac:dyDescent="0.2">
      <c r="A12" t="s">
        <v>75</v>
      </c>
      <c r="B12" t="s">
        <v>76</v>
      </c>
      <c r="C12">
        <v>0</v>
      </c>
    </row>
    <row r="13" spans="1:3" x14ac:dyDescent="0.2">
      <c r="A13" t="s">
        <v>75</v>
      </c>
      <c r="B13" t="s">
        <v>77</v>
      </c>
      <c r="C13">
        <v>0</v>
      </c>
    </row>
    <row r="14" spans="1:3" x14ac:dyDescent="0.2">
      <c r="A14" t="s">
        <v>75</v>
      </c>
      <c r="B14" t="s">
        <v>78</v>
      </c>
      <c r="C14" s="12">
        <v>79400000</v>
      </c>
    </row>
    <row r="15" spans="1:3" x14ac:dyDescent="0.2">
      <c r="A15" t="s">
        <v>75</v>
      </c>
      <c r="B15" t="s">
        <v>79</v>
      </c>
      <c r="C15">
        <v>0</v>
      </c>
    </row>
    <row r="16" spans="1:3" x14ac:dyDescent="0.2">
      <c r="A16" t="s">
        <v>75</v>
      </c>
      <c r="B16" t="s">
        <v>80</v>
      </c>
      <c r="C16" s="12">
        <f>30000000</f>
        <v>30000000</v>
      </c>
    </row>
    <row r="17" spans="1:3" x14ac:dyDescent="0.2">
      <c r="A17" t="s">
        <v>75</v>
      </c>
      <c r="B17" t="s">
        <v>81</v>
      </c>
      <c r="C17" s="12">
        <v>46296714</v>
      </c>
    </row>
    <row r="18" spans="1:3" x14ac:dyDescent="0.2">
      <c r="A18" t="s">
        <v>62</v>
      </c>
      <c r="B18" t="s">
        <v>82</v>
      </c>
      <c r="C18">
        <v>0</v>
      </c>
    </row>
    <row r="19" spans="1:3" x14ac:dyDescent="0.2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2021-09-01T21:58:40Z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