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dil\Desktop\"/>
    </mc:Choice>
  </mc:AlternateContent>
  <xr:revisionPtr revIDLastSave="0" documentId="13_ncr:1_{8C455813-8654-4497-A365-86D7CE1B5D7D}" xr6:coauthVersionLast="47" xr6:coauthVersionMax="47" xr10:uidLastSave="{00000000-0000-0000-0000-000000000000}"/>
  <bookViews>
    <workbookView xWindow="-1050" yWindow="4035" windowWidth="28800" windowHeight="7800" tabRatio="619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" l="1"/>
  <c r="D2" i="5"/>
  <c r="E2" i="5"/>
  <c r="C3" i="5"/>
  <c r="D3" i="5" s="1"/>
  <c r="E3" i="5" s="1"/>
  <c r="C7" i="5"/>
  <c r="D7" i="5"/>
  <c r="E7" i="5" s="1"/>
  <c r="C8" i="5"/>
  <c r="D8" i="5"/>
  <c r="E8" i="5"/>
  <c r="C9" i="5"/>
  <c r="D9" i="5"/>
  <c r="E9" i="5" s="1"/>
  <c r="C10" i="5"/>
  <c r="D10" i="5"/>
  <c r="E10" i="5" s="1"/>
  <c r="C5" i="5"/>
  <c r="D5" i="5"/>
  <c r="E5" i="5"/>
  <c r="C6" i="5"/>
  <c r="D6" i="5"/>
  <c r="E6" i="5" s="1"/>
  <c r="D4" i="5"/>
  <c r="E4" i="5" s="1"/>
  <c r="C4" i="5"/>
  <c r="B12" i="3"/>
  <c r="C13" i="3"/>
  <c r="D13" i="3"/>
  <c r="E13" i="3"/>
  <c r="C19" i="3" l="1"/>
  <c r="D19" i="3" s="1"/>
  <c r="C18" i="3"/>
  <c r="D18" i="3" s="1"/>
  <c r="C17" i="3"/>
  <c r="D17" i="3" s="1"/>
  <c r="C15" i="3"/>
  <c r="D15" i="3" s="1"/>
  <c r="C12" i="3"/>
  <c r="D12" i="3" s="1"/>
  <c r="C9" i="3"/>
  <c r="D9" i="3" s="1"/>
  <c r="E9" i="3" s="1"/>
  <c r="C2" i="3"/>
  <c r="D2" i="3" s="1"/>
  <c r="L6" i="9"/>
  <c r="L5" i="9"/>
  <c r="L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<sst xmlns="http://schemas.openxmlformats.org/spreadsheetml/2006/main" count="170" uniqueCount="89">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</sst>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E980BDE-0960-4E2F-8886-35F2E68EB98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11" sqref="A11:XFD28"/>
    </sheetView>
  </sheetViews>
  <sheetFormatPr baseColWidth="10" defaultColWidth="9.28515625" defaultRowHeight="15" x14ac:dyDescent="0.25"/>
  <cols>
    <col min="1" max="1" width="60.5703125" style="6" customWidth="1"/>
    <col min="2" max="5" width="16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3">
        <v>77035608</v>
      </c>
      <c r="C2" s="13">
        <f>ROUND(B2*1.035,0)</f>
        <v>79731854</v>
      </c>
      <c r="D2" s="13">
        <f t="shared" ref="D2:E2" si="0">ROUND(C2*1.035,0)</f>
        <v>82522469</v>
      </c>
      <c r="E2" s="13">
        <f t="shared" si="0"/>
        <v>85410755</v>
      </c>
      <c r="F2" t="s">
        <v>56</v>
      </c>
    </row>
    <row r="3" spans="1:8" x14ac:dyDescent="0.25">
      <c r="A3" t="s">
        <v>36</v>
      </c>
      <c r="B3" s="13">
        <v>60342335</v>
      </c>
      <c r="C3" s="13">
        <f t="shared" ref="C3:E3" si="1">ROUND(B3*1.035,0)</f>
        <v>62454317</v>
      </c>
      <c r="D3" s="13">
        <f t="shared" si="1"/>
        <v>64640218</v>
      </c>
      <c r="E3" s="13">
        <f t="shared" si="1"/>
        <v>66902626</v>
      </c>
      <c r="F3" t="s">
        <v>56</v>
      </c>
    </row>
    <row r="4" spans="1:8" x14ac:dyDescent="0.25">
      <c r="A4" t="s">
        <v>37</v>
      </c>
      <c r="B4" s="13">
        <v>14165138</v>
      </c>
      <c r="C4" s="13">
        <f>ROUND(B4*1.035,0)</f>
        <v>14660918</v>
      </c>
      <c r="D4" s="13">
        <f t="shared" ref="D4:E4" si="2">ROUND(C4*1.035,0)</f>
        <v>15174050</v>
      </c>
      <c r="E4" s="13">
        <f t="shared" si="2"/>
        <v>15705142</v>
      </c>
      <c r="F4" t="s">
        <v>56</v>
      </c>
    </row>
    <row r="5" spans="1:8" x14ac:dyDescent="0.25">
      <c r="A5" t="s">
        <v>38</v>
      </c>
      <c r="B5" s="13">
        <v>60469404</v>
      </c>
      <c r="C5" s="13">
        <f t="shared" ref="C5:E5" si="3">ROUND(B5*1.035,0)</f>
        <v>62585833</v>
      </c>
      <c r="D5" s="13">
        <f t="shared" si="3"/>
        <v>64776337</v>
      </c>
      <c r="E5" s="13">
        <f t="shared" si="3"/>
        <v>67043509</v>
      </c>
      <c r="F5" t="s">
        <v>56</v>
      </c>
    </row>
    <row r="6" spans="1:8" x14ac:dyDescent="0.25">
      <c r="A6" t="s">
        <v>39</v>
      </c>
      <c r="B6" s="13">
        <v>158864262</v>
      </c>
      <c r="C6" s="13">
        <f t="shared" ref="C6:E6" si="4">ROUND(B6*1.035,0)</f>
        <v>164424511</v>
      </c>
      <c r="D6" s="13">
        <f t="shared" si="4"/>
        <v>170179369</v>
      </c>
      <c r="E6" s="13">
        <f t="shared" si="4"/>
        <v>176135647</v>
      </c>
      <c r="F6" t="s">
        <v>56</v>
      </c>
    </row>
    <row r="7" spans="1:8" x14ac:dyDescent="0.25">
      <c r="A7" t="s">
        <v>40</v>
      </c>
      <c r="B7" s="13">
        <v>12000000</v>
      </c>
      <c r="C7" s="13">
        <f t="shared" ref="C7:E7" si="5">ROUND(B7*1.035,0)</f>
        <v>12420000</v>
      </c>
      <c r="D7" s="13">
        <f t="shared" si="5"/>
        <v>12854700</v>
      </c>
      <c r="E7" s="13">
        <f t="shared" si="5"/>
        <v>13304615</v>
      </c>
      <c r="F7" t="s">
        <v>59</v>
      </c>
    </row>
    <row r="8" spans="1:8" x14ac:dyDescent="0.25">
      <c r="A8" t="s">
        <v>41</v>
      </c>
      <c r="B8" s="13">
        <v>7000000</v>
      </c>
      <c r="C8" s="13">
        <f t="shared" ref="C8:E8" si="6">ROUND(B8*1.035,0)</f>
        <v>7245000</v>
      </c>
      <c r="D8" s="13">
        <f t="shared" si="6"/>
        <v>7498575</v>
      </c>
      <c r="E8" s="13">
        <f t="shared" si="6"/>
        <v>7761025</v>
      </c>
      <c r="F8" t="s">
        <v>60</v>
      </c>
    </row>
    <row r="9" spans="1:8" x14ac:dyDescent="0.25">
      <c r="A9" t="s">
        <v>42</v>
      </c>
      <c r="B9" s="13">
        <v>15000000</v>
      </c>
      <c r="C9" s="13">
        <f t="shared" ref="C9:E9" si="7">ROUND(B9*1.035,0)</f>
        <v>15525000</v>
      </c>
      <c r="D9" s="13">
        <f t="shared" si="7"/>
        <v>16068375</v>
      </c>
      <c r="E9" s="13">
        <f t="shared" si="7"/>
        <v>16630768</v>
      </c>
      <c r="F9" t="s">
        <v>61</v>
      </c>
    </row>
    <row r="10" spans="1:8" x14ac:dyDescent="0.25">
      <c r="A10" t="s">
        <v>43</v>
      </c>
      <c r="B10" s="13">
        <v>10000000</v>
      </c>
      <c r="C10" s="13">
        <f t="shared" ref="C10:E10" si="8">ROUND(B10*1.035,0)</f>
        <v>10350000</v>
      </c>
      <c r="D10" s="13">
        <f t="shared" si="8"/>
        <v>10712250</v>
      </c>
      <c r="E10" s="13">
        <f t="shared" si="8"/>
        <v>11087179</v>
      </c>
      <c r="F10" t="s">
        <v>44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zoomScale="90" zoomScaleNormal="90" workbookViewId="0">
      <selection activeCell="A20" sqref="A20:XFD31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  <col min="6" max="8" width="11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10000000</v>
      </c>
      <c r="C2" s="13">
        <f>B2*1.035</f>
        <v>10350000</v>
      </c>
      <c r="D2" s="13">
        <f t="shared" ref="D2" si="0">C2*1.035</f>
        <v>10712250</v>
      </c>
      <c r="E2" s="13">
        <v>11087179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3">
        <v>158864262</v>
      </c>
      <c r="C8" s="13">
        <v>164424511</v>
      </c>
      <c r="D8" s="13">
        <v>170179369</v>
      </c>
      <c r="E8" s="13">
        <v>176135647</v>
      </c>
    </row>
    <row r="9" spans="1:5" x14ac:dyDescent="0.25">
      <c r="A9" t="s">
        <v>51</v>
      </c>
      <c r="B9" s="13">
        <v>1000000000</v>
      </c>
      <c r="C9" s="13">
        <f>B9*1.035</f>
        <v>1034999999.9999999</v>
      </c>
      <c r="D9" s="13">
        <f t="shared" ref="D9:E9" si="1">C9*1.035</f>
        <v>1071224999.9999998</v>
      </c>
      <c r="E9" s="13">
        <f t="shared" si="1"/>
        <v>1108717874.9999998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f>150000000</f>
        <v>150000000</v>
      </c>
      <c r="C12" s="13">
        <f>B12*1.035</f>
        <v>155250000</v>
      </c>
      <c r="D12" s="13">
        <f t="shared" ref="D12:E13" si="2">C12*1.035</f>
        <v>160683750</v>
      </c>
      <c r="E12" s="13">
        <v>166307681</v>
      </c>
    </row>
    <row r="13" spans="1:5" x14ac:dyDescent="0.25">
      <c r="A13" t="s">
        <v>55</v>
      </c>
      <c r="B13" s="13">
        <v>0</v>
      </c>
      <c r="C13" s="13">
        <f>B13*1.035</f>
        <v>0</v>
      </c>
      <c r="D13" s="13">
        <f t="shared" si="2"/>
        <v>0</v>
      </c>
      <c r="E13" s="13">
        <f t="shared" si="2"/>
        <v>0</v>
      </c>
    </row>
    <row r="14" spans="1:5" x14ac:dyDescent="0.25">
      <c r="A14" t="s">
        <v>56</v>
      </c>
      <c r="B14" s="13">
        <v>393793899</v>
      </c>
      <c r="C14" s="13">
        <v>407576685</v>
      </c>
      <c r="D14" s="13">
        <v>421841869</v>
      </c>
      <c r="E14" s="13">
        <v>436606335</v>
      </c>
    </row>
    <row r="15" spans="1:5" x14ac:dyDescent="0.25">
      <c r="A15" t="s">
        <v>57</v>
      </c>
      <c r="B15" s="13">
        <v>50000000</v>
      </c>
      <c r="C15" s="13">
        <f>B15*1.035</f>
        <v>51749999.999999993</v>
      </c>
      <c r="D15" s="13">
        <f t="shared" ref="D15" si="3">C15*1.035</f>
        <v>53561249.999999985</v>
      </c>
      <c r="E15" s="13">
        <v>55435895</v>
      </c>
    </row>
    <row r="16" spans="1:5" x14ac:dyDescent="0.25">
      <c r="A16" t="s">
        <v>58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t="s">
        <v>59</v>
      </c>
      <c r="B17" s="13">
        <v>12000000</v>
      </c>
      <c r="C17" s="13">
        <f>B17*1.035</f>
        <v>12419999.999999998</v>
      </c>
      <c r="D17" s="13">
        <f t="shared" ref="D17:D19" si="4">C17*1.035</f>
        <v>12854699.999999996</v>
      </c>
      <c r="E17" s="13">
        <v>13304615</v>
      </c>
    </row>
    <row r="18" spans="1:5" x14ac:dyDescent="0.25">
      <c r="A18" t="s">
        <v>60</v>
      </c>
      <c r="B18" s="13">
        <v>7000000</v>
      </c>
      <c r="C18" s="13">
        <f>B18*1.035</f>
        <v>7244999.9999999991</v>
      </c>
      <c r="D18" s="13">
        <f t="shared" si="4"/>
        <v>7498574.9999999981</v>
      </c>
      <c r="E18" s="13">
        <v>7761025</v>
      </c>
    </row>
    <row r="19" spans="1:5" x14ac:dyDescent="0.25">
      <c r="A19" t="s">
        <v>61</v>
      </c>
      <c r="B19" s="13">
        <v>15000000</v>
      </c>
      <c r="C19" s="13">
        <f>B19*1.035</f>
        <v>15524999.999999998</v>
      </c>
      <c r="D19" s="13">
        <f t="shared" si="4"/>
        <v>16068374.999999996</v>
      </c>
      <c r="E19" s="13">
        <v>16630769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C1" zoomScale="90" zoomScaleNormal="90" workbookViewId="0">
      <selection activeCell="M7" sqref="M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0.98150000000000004</v>
      </c>
      <c r="C2">
        <v>0.89500000000000002</v>
      </c>
      <c r="D2">
        <v>0.01</v>
      </c>
      <c r="E2" s="12">
        <v>0</v>
      </c>
      <c r="F2">
        <v>22.89</v>
      </c>
      <c r="G2">
        <v>0.92720000000000002</v>
      </c>
      <c r="H2">
        <v>0.47620000000000001</v>
      </c>
      <c r="I2" s="12">
        <v>0</v>
      </c>
      <c r="J2">
        <v>0.95730000000000004</v>
      </c>
      <c r="K2">
        <v>1</v>
      </c>
      <c r="L2">
        <v>590.51</v>
      </c>
      <c r="M2">
        <v>2.8000000000000001E-2</v>
      </c>
      <c r="N2">
        <v>0.85680000000000001</v>
      </c>
      <c r="O2">
        <v>232.87</v>
      </c>
      <c r="P2">
        <v>0</v>
      </c>
      <c r="Q2">
        <v>0.41</v>
      </c>
      <c r="R2">
        <v>0.88</v>
      </c>
      <c r="S2">
        <v>0</v>
      </c>
    </row>
    <row r="3" spans="1:19" x14ac:dyDescent="0.25">
      <c r="A3" t="s">
        <v>85</v>
      </c>
      <c r="B3">
        <v>0.98160000000000003</v>
      </c>
      <c r="C3">
        <v>0.89600000000000002</v>
      </c>
      <c r="D3" s="12">
        <v>0</v>
      </c>
      <c r="E3" s="12">
        <v>0</v>
      </c>
      <c r="F3">
        <v>23.76</v>
      </c>
      <c r="G3">
        <v>0.92720000000000002</v>
      </c>
      <c r="H3">
        <v>0.47620000000000001</v>
      </c>
      <c r="I3" s="12">
        <v>0</v>
      </c>
      <c r="J3">
        <v>0.95989999999999998</v>
      </c>
      <c r="K3">
        <v>1</v>
      </c>
      <c r="L3">
        <v>585.42999999999995</v>
      </c>
      <c r="M3">
        <v>5.2600000000000001E-2</v>
      </c>
      <c r="N3">
        <v>0.87409999999999999</v>
      </c>
      <c r="O3" s="11">
        <v>232.8</v>
      </c>
      <c r="P3">
        <v>0</v>
      </c>
      <c r="Q3">
        <v>0.32</v>
      </c>
      <c r="R3">
        <v>0.88</v>
      </c>
      <c r="S3">
        <v>0.3</v>
      </c>
    </row>
    <row r="4" spans="1:19" x14ac:dyDescent="0.25">
      <c r="A4" t="s">
        <v>86</v>
      </c>
      <c r="B4">
        <v>0.98540000000000005</v>
      </c>
      <c r="C4">
        <v>0.90100000000000002</v>
      </c>
      <c r="D4" s="12">
        <v>0</v>
      </c>
      <c r="E4" s="12">
        <v>0</v>
      </c>
      <c r="F4">
        <v>23.76</v>
      </c>
      <c r="G4">
        <v>0.92820000000000003</v>
      </c>
      <c r="H4">
        <v>0.47889999999999999</v>
      </c>
      <c r="I4" s="12">
        <v>0</v>
      </c>
      <c r="J4">
        <v>0.96</v>
      </c>
      <c r="K4">
        <v>1</v>
      </c>
      <c r="L4">
        <f>L3-22</f>
        <v>563.42999999999995</v>
      </c>
      <c r="M4">
        <v>0.14499999999999999</v>
      </c>
      <c r="N4">
        <v>0.89</v>
      </c>
      <c r="O4">
        <v>212.8</v>
      </c>
      <c r="P4">
        <v>0.2</v>
      </c>
      <c r="Q4">
        <v>0.6</v>
      </c>
      <c r="R4">
        <v>0.9</v>
      </c>
      <c r="S4">
        <v>0.4</v>
      </c>
    </row>
    <row r="5" spans="1:19" x14ac:dyDescent="0.25">
      <c r="A5" t="s">
        <v>87</v>
      </c>
      <c r="B5">
        <v>0.98619999999999997</v>
      </c>
      <c r="C5">
        <v>0.91200000000000003</v>
      </c>
      <c r="D5" s="12">
        <v>0</v>
      </c>
      <c r="E5" s="12">
        <v>0</v>
      </c>
      <c r="F5">
        <v>23.76</v>
      </c>
      <c r="G5">
        <v>0.92820000000000003</v>
      </c>
      <c r="H5">
        <v>0.47920000000000001</v>
      </c>
      <c r="I5" s="12">
        <v>0</v>
      </c>
      <c r="J5">
        <v>0.97</v>
      </c>
      <c r="K5">
        <v>1</v>
      </c>
      <c r="L5">
        <f>L4-30</f>
        <v>533.42999999999995</v>
      </c>
      <c r="M5">
        <v>0.2</v>
      </c>
      <c r="N5">
        <v>0.93</v>
      </c>
      <c r="O5">
        <v>180.7</v>
      </c>
      <c r="P5">
        <v>0.25</v>
      </c>
      <c r="Q5">
        <v>0.72</v>
      </c>
      <c r="R5">
        <v>0.91</v>
      </c>
      <c r="S5">
        <v>0.6</v>
      </c>
    </row>
    <row r="6" spans="1:19" x14ac:dyDescent="0.25">
      <c r="A6" t="s">
        <v>88</v>
      </c>
      <c r="B6">
        <v>0.98839999999999995</v>
      </c>
      <c r="C6">
        <v>0.91400000000000003</v>
      </c>
      <c r="D6" s="12">
        <v>0</v>
      </c>
      <c r="E6" s="12">
        <v>0</v>
      </c>
      <c r="F6">
        <v>23.76</v>
      </c>
      <c r="G6">
        <v>0.92820000000000003</v>
      </c>
      <c r="H6">
        <v>0.48120000000000002</v>
      </c>
      <c r="I6" s="12">
        <v>0</v>
      </c>
      <c r="J6">
        <v>0.99</v>
      </c>
      <c r="K6">
        <v>1</v>
      </c>
      <c r="L6">
        <f>L5-38</f>
        <v>495.42999999999995</v>
      </c>
      <c r="M6">
        <v>0.38</v>
      </c>
      <c r="N6">
        <v>0.95</v>
      </c>
      <c r="O6">
        <v>150.69999999999999</v>
      </c>
      <c r="P6">
        <v>0.3</v>
      </c>
      <c r="Q6">
        <v>0.8</v>
      </c>
      <c r="R6">
        <v>0.91</v>
      </c>
      <c r="S6">
        <v>0.8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19" sqref="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15000000</v>
      </c>
    </row>
    <row r="3" spans="1:3" x14ac:dyDescent="0.25">
      <c r="A3" t="s">
        <v>64</v>
      </c>
      <c r="B3" t="s">
        <v>65</v>
      </c>
      <c r="C3">
        <v>200000000</v>
      </c>
    </row>
    <row r="4" spans="1:3" x14ac:dyDescent="0.25">
      <c r="A4" t="s">
        <v>64</v>
      </c>
      <c r="B4" t="s">
        <v>66</v>
      </c>
      <c r="C4">
        <v>200000000</v>
      </c>
    </row>
    <row r="5" spans="1:3" x14ac:dyDescent="0.25">
      <c r="A5" t="s">
        <v>64</v>
      </c>
      <c r="B5" t="s">
        <v>67</v>
      </c>
      <c r="C5">
        <v>250000000</v>
      </c>
    </row>
    <row r="6" spans="1:3" x14ac:dyDescent="0.25">
      <c r="A6" t="s">
        <v>64</v>
      </c>
      <c r="B6" t="s">
        <v>68</v>
      </c>
      <c r="C6">
        <v>570000000</v>
      </c>
    </row>
    <row r="7" spans="1:3" x14ac:dyDescent="0.25">
      <c r="A7" t="s">
        <v>69</v>
      </c>
      <c r="B7" t="s">
        <v>70</v>
      </c>
      <c r="C7">
        <v>250000000</v>
      </c>
    </row>
    <row r="8" spans="1:3" x14ac:dyDescent="0.25">
      <c r="A8" t="s">
        <v>69</v>
      </c>
      <c r="B8" t="s">
        <v>71</v>
      </c>
      <c r="C8">
        <v>600000000</v>
      </c>
    </row>
    <row r="9" spans="1:3" x14ac:dyDescent="0.25">
      <c r="A9" t="s">
        <v>62</v>
      </c>
      <c r="B9" t="s">
        <v>72</v>
      </c>
      <c r="C9">
        <v>30400000</v>
      </c>
    </row>
    <row r="10" spans="1:3" x14ac:dyDescent="0.25">
      <c r="A10" t="s">
        <v>62</v>
      </c>
      <c r="B10" t="s">
        <v>73</v>
      </c>
      <c r="C10">
        <v>30000000</v>
      </c>
    </row>
    <row r="11" spans="1:3" x14ac:dyDescent="0.25">
      <c r="A11" t="s">
        <v>64</v>
      </c>
      <c r="B11" t="s">
        <v>74</v>
      </c>
      <c r="C11">
        <v>20000000</v>
      </c>
    </row>
    <row r="12" spans="1:3" x14ac:dyDescent="0.25">
      <c r="A12" t="s">
        <v>75</v>
      </c>
      <c r="B12" t="s">
        <v>76</v>
      </c>
      <c r="C12">
        <v>2000000</v>
      </c>
    </row>
    <row r="13" spans="1:3" x14ac:dyDescent="0.25">
      <c r="A13" t="s">
        <v>75</v>
      </c>
      <c r="B13" t="s">
        <v>77</v>
      </c>
      <c r="C13">
        <v>5000000</v>
      </c>
    </row>
    <row r="14" spans="1:3" x14ac:dyDescent="0.25">
      <c r="A14" t="s">
        <v>75</v>
      </c>
      <c r="B14" t="s">
        <v>78</v>
      </c>
      <c r="C14">
        <v>150000000</v>
      </c>
    </row>
    <row r="15" spans="1:3" x14ac:dyDescent="0.25">
      <c r="A15" t="s">
        <v>75</v>
      </c>
      <c r="B15" t="s">
        <v>79</v>
      </c>
      <c r="C15">
        <v>120000000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25000000</v>
      </c>
    </row>
    <row r="18" spans="1:3" x14ac:dyDescent="0.25">
      <c r="A18" t="s">
        <v>62</v>
      </c>
      <c r="B18" t="s">
        <v>82</v>
      </c>
      <c r="C18">
        <v>12000000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Sebastian Ardila Trujillo</cp:lastModifiedBy>
  <dcterms:created xsi:type="dcterms:W3CDTF">2020-03-24T17:16:45Z</dcterms:created>
  <dcterms:modified xsi:type="dcterms:W3CDTF">2021-09-21T03:49:08Z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