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43\agm$\Obras Saneamiento\26. SINAS\"/>
    </mc:Choice>
  </mc:AlternateContent>
  <xr:revisionPtr revIDLastSave="0" documentId="8_{53C46671-BCD3-43BF-899B-46FD26D78EA1}" xr6:coauthVersionLast="47" xr6:coauthVersionMax="47" xr10:uidLastSave="{00000000-0000-0000-0000-000000000000}"/>
  <bookViews>
    <workbookView xWindow="20370" yWindow="-120" windowWidth="25440" windowHeight="1539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Hoja2" sheetId="10" r:id="rId5"/>
    <sheet name="Catalogos" sheetId="8" r:id="rId6"/>
  </sheets>
  <externalReferences>
    <externalReference r:id="rId7"/>
    <externalReference r:id="rId8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0" l="1"/>
  <c r="B6" i="10"/>
  <c r="B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  <author>tc={EF7858AA-3AFD-418D-885A-987F8130EA8D}</author>
    <author>tc={7EE40918-1AFE-4990-BECC-B40834680674}</author>
    <author>Estefania Jiménez González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D1" authorId="1" shapeId="0" xr:uid="{00000000-0006-0000-02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EUGENIA</t>
      </text>
    </comment>
    <comment ref="G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A2" authorId="2" shapeId="0" xr:uid="{00000000-0006-0000-02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JUAN DANIEL O TABORDA</t>
      </text>
    </comment>
    <comment ref="D2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Estefania Jiménez González:</t>
        </r>
        <r>
          <rPr>
            <sz val="9"/>
            <color indexed="81"/>
            <rFont val="Tahoma"/>
            <family val="2"/>
          </rPr>
          <t xml:space="preserve">
Este dato lo tenemos general</t>
        </r>
      </text>
    </comment>
    <comment ref="E2" authorId="3" shapeId="0" xr:uid="{14D98702-7231-4697-9693-13B008FDA8BD}">
      <text>
        <r>
          <rPr>
            <b/>
            <sz val="9"/>
            <color indexed="81"/>
            <rFont val="Tahoma"/>
            <family val="2"/>
          </rPr>
          <t>Estefania Jiménez González:</t>
        </r>
        <r>
          <rPr>
            <sz val="9"/>
            <color indexed="81"/>
            <rFont val="Tahoma"/>
            <family val="2"/>
          </rPr>
          <t xml:space="preserve">
Este dato lo tenemos general</t>
        </r>
      </text>
    </comment>
    <comment ref="A4" authorId="3" shapeId="0" xr:uid="{00000000-0006-0000-0200-00000A000000}">
      <text>
        <r>
          <rPr>
            <b/>
            <sz val="9"/>
            <color indexed="81"/>
            <rFont val="Tahoma"/>
            <family val="2"/>
          </rPr>
          <t>Estefania Jiménez González:</t>
        </r>
        <r>
          <rPr>
            <sz val="9"/>
            <color indexed="81"/>
            <rFont val="Tahoma"/>
            <family val="2"/>
          </rPr>
          <t xml:space="preserve">
este dato es a Julio de 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tc={6B928394-BC13-4D5D-B5C9-5C6A6E573D9B}</author>
    <author>tc={755E6B21-42EF-4067-A8B0-87BDDBC6A70D}</author>
    <author>tc={55319E9A-4CB0-412B-9533-018BBDF09F14}</author>
    <author>tc={D1AFDF6F-B2AC-4DFD-ABC0-877EB36245FC}</author>
    <author>tc={F8B7F65A-0D92-498E-B55F-CCE145761F3E}</author>
    <author>tc={DC32195B-3D6E-410D-93D0-763A1AA50604}</author>
    <author>tc={AE64712F-7534-42BF-A3CB-793FCC6581B8}</author>
    <author>tc={D47FEF07-21A8-44CC-AC4E-028B1520FECE}</author>
  </authors>
  <commentList>
    <comment ref="B5" authorId="0" shapeId="0" xr:uid="{00000000-0006-0000-03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Planeación</t>
      </text>
    </comment>
    <comment ref="B7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PLANEACION</t>
      </text>
    </comment>
    <comment ref="B11" authorId="2" shapeId="0" xr:uid="{00000000-0006-0000-03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eUGENIA</t>
      </text>
    </comment>
    <comment ref="B12" authorId="3" shapeId="0" xr:uid="{00000000-0006-0000-03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MATEO</t>
      </text>
    </comment>
    <comment ref="B13" authorId="4" shapeId="0" xr:uid="{00000000-0006-0000-03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PLANEACION</t>
      </text>
    </comment>
    <comment ref="B15" authorId="5" shapeId="0" xr:uid="{00000000-0006-0000-03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TABORDA</t>
      </text>
    </comment>
    <comment ref="B17" authorId="6" shapeId="0" xr:uid="{00000000-0006-0000-03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NICO</t>
      </text>
    </comment>
    <comment ref="B19" authorId="7" shapeId="0" xr:uid="{00000000-0006-0000-03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NICO</t>
      </text>
    </comment>
  </commentList>
</comments>
</file>

<file path=xl/sharedStrings.xml><?xml version="1.0" encoding="utf-8"?>
<sst xmlns="http://schemas.openxmlformats.org/spreadsheetml/2006/main" count="222" uniqueCount="123">
  <si>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</si>
  <si>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</si>
  <si>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</si>
  <si>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</si>
  <si>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</si>
  <si>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</si>
  <si>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</si>
  <si>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</si>
  <si>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</si>
  <si>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</si>
  <si>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</si>
  <si>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</si>
  <si>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</si>
  <si>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</si>
  <si>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</si>
  <si>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</si>
  <si>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</si>
  <si>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</si>
  <si>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</si>
  <si>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</si>
  <si>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</si>
  <si>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</si>
  <si>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</si>
  <si>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</si>
  <si>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</si>
  <si>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</si>
  <si>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</si>
  <si>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</si>
  <si>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</si>
  <si>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</si>
  <si>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</si>
  <si>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</si>
  <si>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</si>
  <si>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</si>
  <si>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</si>
  <si>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</si>
  <si>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</si>
  <si>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</si>
  <si>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</si>
  <si>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</si>
  <si>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</si>
  <si>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</si>
  <si>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</si>
  <si>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</si>
  <si>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</si>
  <si>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</si>
  <si>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</si>
  <si>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</si>
  <si>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</si>
  <si>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</si>
  <si>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</si>
  <si>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</si>
  <si>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</si>
  <si>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</si>
  <si>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</si>
  <si>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</si>
  <si>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</si>
  <si>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</si>
  <si>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</si>
  <si>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</si>
  <si>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</si>
  <si>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</si>
  <si>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</si>
  <si>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</si>
  <si>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</si>
  <si>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</si>
  <si>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</si>
  <si>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</si>
  <si>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</si>
  <si>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</si>
  <si>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</si>
  <si>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</si>
  <si>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</si>
  <si>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</si>
  <si>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</si>
  <si>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</si>
  <si>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</si>
  <si>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</si>
  <si>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</si>
  <si>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</si>
  <si>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</si>
  <si>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</si>
  <si>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</si>
  <si>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</si>
  <si>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</si>
  <si>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</si>
  <si>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</si>
  <si>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</si>
  <si>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</si>
  <si>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Macromedidor caudal  t19 Ondas de Otun nuch 644 sector Villa Carmenza</t>
  </si>
  <si>
    <t>Macromedidor caudal conduccion 14” ac distribucion tanque 27 Villahermosa nuch 5089 llegada tanque Villahermosa</t>
  </si>
  <si>
    <t>Macromedidor caudal 4” ac La Rambla NUSH 621</t>
  </si>
  <si>
    <t xml:space="preserve"> Macromedidor caudal plan maestro 1992 san antonio – el arenillo 16” ac salida tq san antonio”:</t>
  </si>
  <si>
    <t>Macromedidores caudal tanque La Montana sistema rural San Peregrino / La Aurora NUSH 668 / 670</t>
  </si>
  <si>
    <t>Macromedidor caudal plan maestro 1992 el cable - san antonio 24” ac nuch 5102 llegada tanque san antonio</t>
  </si>
  <si>
    <t>Macromedicion nivel tq Fundadores</t>
  </si>
  <si>
    <t>Macromedicion nivel tq Csan Sebastian</t>
  </si>
  <si>
    <t>Macromedicion nivel tq Bosques del Norte II</t>
  </si>
  <si>
    <t>Macromedicion salida Desarenadores Planta Luis Prieto</t>
  </si>
  <si>
    <t>Macromedicion entrada Desarenadores Plantas Luis Prieto</t>
  </si>
  <si>
    <t>Proyectos macromedición (indice pérdidas)</t>
  </si>
  <si>
    <t>Manejo lodos y vertimiento</t>
  </si>
  <si>
    <t>Plan de Saneamiento y manejo de vertimientos</t>
  </si>
  <si>
    <t>Rehabilitación Redes</t>
  </si>
  <si>
    <t>Redes distribucion urbanas</t>
  </si>
  <si>
    <t>Tanque Planta Luis Prieto Gómez fase II</t>
  </si>
  <si>
    <t>Construcción tanque la Cabaña</t>
  </si>
  <si>
    <t xml:space="preserve">Construccion tanque  Bosques del Norte </t>
  </si>
  <si>
    <t>By  pass y Reforzamiento estructural tanque Chipre</t>
  </si>
  <si>
    <t>Conducccion V  Hermosa   Bosques Norte 2120  10PG Fase II</t>
  </si>
  <si>
    <t>Conduccion La Carola - Caribe</t>
  </si>
  <si>
    <t>CONDUCCION CHIPRE RED MATRIZ</t>
  </si>
  <si>
    <t>Entradas tanque bosques del norte</t>
  </si>
  <si>
    <t>Conducción Via Magdalena</t>
  </si>
  <si>
    <t>Conduccion a Morro Caliente</t>
  </si>
  <si>
    <t>URBANA</t>
  </si>
  <si>
    <t>Conducción Chipre Morro caliente</t>
  </si>
  <si>
    <t xml:space="preserve">RURAL </t>
  </si>
  <si>
    <t>PROYECTOS DE EXPANSION DE COBERTURA</t>
  </si>
  <si>
    <t xml:space="preserve">VALOR INTERCEPTORES FALTANTES </t>
  </si>
  <si>
    <t xml:space="preserve">APORTE  AGUAS MAZL PTAR </t>
  </si>
  <si>
    <t>PROYECTOS ACUEDUCTO POIR</t>
  </si>
  <si>
    <t>PROYECTOS ALCANTARILLADO POIR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</si>
</sst>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0" fontId="3" fillId="0" borderId="0" xfId="0" applyFont="1"/>
    <xf numFmtId="10" fontId="0" fillId="0" borderId="0" xfId="0" applyNumberFormat="1"/>
    <xf numFmtId="0" fontId="0" fillId="0" borderId="2" xfId="0" applyBorder="1" applyAlignment="1"/>
    <xf numFmtId="0" fontId="0" fillId="0" borderId="0" xfId="0" applyAlignment="1"/>
    <xf numFmtId="0" fontId="0" fillId="0" borderId="0" xfId="0" applyFill="1" applyBorder="1" applyAlignment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/>
    <xf numFmtId="0" fontId="0" fillId="0" borderId="0" xfId="0" applyFill="1"/>
    <xf numFmtId="0" fontId="0" fillId="0" borderId="0" xfId="0"/>
    <xf numFmtId="2" fontId="6" fillId="0" borderId="0" xfId="0" applyNumberFormat="1" applyFont="1" applyFill="1"/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7" fillId="0" borderId="0" xfId="0" applyFont="1" applyAlignment="1">
      <alignment horizontal="center"/>
    </xf>
    <xf numFmtId="164" fontId="0" fillId="0" borderId="0" xfId="4" applyFont="1"/>
    <xf numFmtId="0" fontId="0" fillId="11" borderId="0" xfId="0" applyFill="1" applyAlignment="1">
      <alignment horizontal="left" vertical="center"/>
    </xf>
  </cellXfs>
  <cellStyles count="5">
    <cellStyle name="Moneda" xfId="1" builtinId="4"/>
    <cellStyle name="Moneda 2" xfId="4" xr:uid="{A261D0E8-FF32-4F9A-9C98-75287DA0722E}"/>
    <cellStyle name="Moneda 3" xfId="3" xr:uid="{23CB5765-5C9C-4454-BBA9-C31666737504}"/>
    <cellStyle name="Moneda 4" xfId="2" xr:uid="{B84A578E-C175-427B-A52F-AF862CE3CD4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82550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2384C12-90FA-44F1-870C-96C18F3A7B9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uasmzl-my.sharepoint.com/personal/jnruiz_aguasdemanizales_com_co/Documents/Escritorio/REPORTE%20SI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l arte"/>
      <sheetName val="Hoja2"/>
      <sheetName val="año 10"/>
      <sheetName val="año 9"/>
      <sheetName val="año 8"/>
      <sheetName val="año 7"/>
      <sheetName val="año 6"/>
      <sheetName val="POIR"/>
      <sheetName val="IPC"/>
    </sheetNames>
    <sheetDataSet>
      <sheetData sheetId="0">
        <row r="223">
          <cell r="J223">
            <v>57734818141.312492</v>
          </cell>
        </row>
        <row r="236">
          <cell r="D236">
            <v>2330789986.1902294</v>
          </cell>
        </row>
        <row r="237">
          <cell r="D237">
            <v>6008448554.3406277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niel Andrés Giraldo Ospina" id="{5A329309-653B-4F28-A29E-8BE2541F33E9}" userId="S::dagiraldo@aguasdemanizales.com.co::83fb2432-5053-4330-97eb-63dbed954d4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1-08-23T13:49:26.24" personId="{5A329309-653B-4F28-A29E-8BE2541F33E9}" id="{EF7858AA-3AFD-418D-885A-987F8130EA8D}">
    <text>EUGENIA</text>
  </threadedComment>
  <threadedComment ref="A2" dT="2021-08-23T13:48:28.28" personId="{5A329309-653B-4F28-A29E-8BE2541F33E9}" id="{7EE40918-1AFE-4990-BECC-B40834680674}">
    <text>JUAN DANIEL O TABORDA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dT="2021-08-23T13:43:35.55" personId="{5A329309-653B-4F28-A29E-8BE2541F33E9}" id="{6B928394-BC13-4D5D-B5C9-5C6A6E573D9B}">
    <text>Planeación</text>
  </threadedComment>
  <threadedComment ref="B7" dT="2021-08-23T13:43:56.04" personId="{5A329309-653B-4F28-A29E-8BE2541F33E9}" id="{755E6B21-42EF-4067-A8B0-87BDDBC6A70D}">
    <text>PLANEACION</text>
  </threadedComment>
  <threadedComment ref="B11" dT="2021-08-23T13:44:18.98" personId="{5A329309-653B-4F28-A29E-8BE2541F33E9}" id="{55319E9A-4CB0-412B-9533-018BBDF09F14}">
    <text>eUGENIA</text>
  </threadedComment>
  <threadedComment ref="B12" dT="2021-08-23T13:44:52.33" personId="{5A329309-653B-4F28-A29E-8BE2541F33E9}" id="{D1AFDF6F-B2AC-4DFD-ABC0-877EB36245FC}">
    <text>MATEO</text>
  </threadedComment>
  <threadedComment ref="B13" dT="2021-08-23T13:45:04.18" personId="{5A329309-653B-4F28-A29E-8BE2541F33E9}" id="{F8B7F65A-0D92-498E-B55F-CCE145761F3E}">
    <text>PLANEACION</text>
  </threadedComment>
  <threadedComment ref="B15" dT="2021-08-23T13:45:17.81" personId="{5A329309-653B-4F28-A29E-8BE2541F33E9}" id="{DC32195B-3D6E-410D-93D0-763A1AA50604}">
    <text>TABORDA</text>
  </threadedComment>
  <threadedComment ref="B17" dT="2021-08-23T13:45:31.02" personId="{5A329309-653B-4F28-A29E-8BE2541F33E9}" id="{AE64712F-7534-42BF-A3CB-793FCC6581B8}">
    <text>NICO</text>
  </threadedComment>
  <threadedComment ref="B19" dT="2021-08-23T13:45:42.05" personId="{5A329309-653B-4F28-A29E-8BE2541F33E9}" id="{D47FEF07-21A8-44CC-AC4E-028B1520FECE}">
    <text>NICO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C25" sqref="C25"/>
    </sheetView>
  </sheetViews>
  <sheetFormatPr baseColWidth="10" defaultColWidth="9.140625" defaultRowHeight="15" x14ac:dyDescent="0.25"/>
  <cols>
    <col min="1" max="1" width="65.85546875" style="6" customWidth="1"/>
    <col min="2" max="2" width="18.85546875" customWidth="1"/>
    <col min="3" max="3" width="20.28515625" customWidth="1"/>
    <col min="4" max="4" width="21" customWidth="1"/>
    <col min="5" max="5" width="22.140625" customWidth="1"/>
    <col min="6" max="6" width="78" customWidth="1"/>
    <col min="7" max="7" width="29.85546875" customWidth="1"/>
    <col min="8" max="8" width="28.85546875" customWidth="1"/>
  </cols>
  <sheetData>
    <row r="1" spans="1:8" ht="35.450000000000003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</row>
    <row r="4" spans="1:8" x14ac:dyDescent="0.25">
      <c r="A4" t="s">
        <v>37</v>
      </c>
    </row>
    <row r="5" spans="1:8" x14ac:dyDescent="0.25">
      <c r="A5" t="s">
        <v>38</v>
      </c>
    </row>
    <row r="6" spans="1:8" x14ac:dyDescent="0.25">
      <c r="A6" t="s">
        <v>39</v>
      </c>
    </row>
    <row r="7" spans="1:8" x14ac:dyDescent="0.25">
      <c r="A7" s="11" t="s">
        <v>40</v>
      </c>
      <c r="B7" s="21">
        <v>7524710354.8299999</v>
      </c>
      <c r="C7" s="21">
        <v>28695783262.230232</v>
      </c>
      <c r="D7" s="21">
        <v>3581814106.3435507</v>
      </c>
      <c r="E7" s="21">
        <v>1790907053.1717753</v>
      </c>
      <c r="F7" t="s">
        <v>59</v>
      </c>
    </row>
    <row r="8" spans="1:8" x14ac:dyDescent="0.25">
      <c r="A8" s="11" t="s">
        <v>41</v>
      </c>
      <c r="B8" s="21">
        <v>4380588454.5743685</v>
      </c>
      <c r="C8" s="21">
        <v>20416574019.496613</v>
      </c>
      <c r="D8" s="21">
        <v>22548227411.666252</v>
      </c>
      <c r="E8" s="21">
        <v>31769264290.736275</v>
      </c>
      <c r="F8" t="s">
        <v>60</v>
      </c>
    </row>
    <row r="9" spans="1:8" x14ac:dyDescent="0.25">
      <c r="A9" t="s">
        <v>42</v>
      </c>
    </row>
    <row r="10" spans="1:8" x14ac:dyDescent="0.25">
      <c r="A10" t="s">
        <v>43</v>
      </c>
    </row>
    <row r="15" spans="1:8" x14ac:dyDescent="0.25">
      <c r="E15" s="2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="90" zoomScaleNormal="90" workbookViewId="0">
      <selection activeCell="A23" sqref="A23"/>
    </sheetView>
  </sheetViews>
  <sheetFormatPr baseColWidth="10" defaultColWidth="9.140625" defaultRowHeight="15" x14ac:dyDescent="0.25"/>
  <cols>
    <col min="1" max="1" width="111.7109375" style="6" customWidth="1"/>
    <col min="2" max="2" width="26" customWidth="1"/>
    <col min="3" max="3" width="24" customWidth="1"/>
    <col min="4" max="4" width="21.5703125" customWidth="1"/>
    <col min="5" max="5" width="22.5703125" customWidth="1"/>
  </cols>
  <sheetData>
    <row r="1" spans="1:5" ht="42.6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x14ac:dyDescent="0.25">
      <c r="A14" t="s">
        <v>56</v>
      </c>
    </row>
    <row r="15" spans="1:5" x14ac:dyDescent="0.25">
      <c r="A15" t="s">
        <v>57</v>
      </c>
    </row>
    <row r="16" spans="1:5" x14ac:dyDescent="0.25">
      <c r="A16" t="s">
        <v>58</v>
      </c>
      <c r="B16" s="21"/>
      <c r="C16" s="21"/>
      <c r="D16" s="21"/>
      <c r="E16" s="21"/>
    </row>
    <row r="17" spans="1:5" x14ac:dyDescent="0.25">
      <c r="A17" s="20" t="s">
        <v>59</v>
      </c>
      <c r="B17" s="21">
        <v>7524710354.8299999</v>
      </c>
      <c r="C17" s="21">
        <v>28695783262.230232</v>
      </c>
      <c r="D17" s="21">
        <v>3581814106.3435507</v>
      </c>
      <c r="E17" s="21">
        <v>1790907053.1717753</v>
      </c>
    </row>
    <row r="18" spans="1:5" x14ac:dyDescent="0.25">
      <c r="A18" s="20" t="s">
        <v>60</v>
      </c>
      <c r="B18" s="21">
        <v>4380588454.5743685</v>
      </c>
      <c r="C18" s="21">
        <v>20416574019.496613</v>
      </c>
      <c r="D18" s="21">
        <v>22548227411.666252</v>
      </c>
      <c r="E18" s="21">
        <v>31769264290.736275</v>
      </c>
    </row>
    <row r="19" spans="1:5" x14ac:dyDescent="0.25">
      <c r="A19" t="s">
        <v>61</v>
      </c>
      <c r="B19" s="21"/>
      <c r="C19" s="21"/>
      <c r="D19" s="21"/>
      <c r="E19" s="21"/>
    </row>
    <row r="20" spans="1:5" x14ac:dyDescent="0.25">
      <c r="B20" s="21"/>
      <c r="C20" s="21"/>
      <c r="D20" s="21"/>
      <c r="E20" s="21"/>
    </row>
    <row r="21" spans="1:5" x14ac:dyDescent="0.25">
      <c r="B21" s="21"/>
      <c r="C21" s="21"/>
      <c r="D21" s="21"/>
      <c r="E21" s="21"/>
    </row>
    <row r="22" spans="1:5" x14ac:dyDescent="0.25">
      <c r="B22" s="21"/>
      <c r="C22" s="21"/>
      <c r="D22" s="21"/>
      <c r="E22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J1" zoomScale="90" zoomScaleNormal="90" workbookViewId="0">
      <selection activeCell="S5" sqref="S5"/>
    </sheetView>
  </sheetViews>
  <sheetFormatPr baseColWidth="10" defaultColWidth="8.7109375" defaultRowHeight="15" x14ac:dyDescent="0.25"/>
  <cols>
    <col min="1" max="1" width="30.42578125" customWidth="1"/>
    <col min="2" max="2" width="24.140625" customWidth="1"/>
    <col min="3" max="3" width="23.85546875" customWidth="1"/>
    <col min="4" max="4" width="20.5703125" customWidth="1"/>
    <col min="5" max="5" width="21.42578125" customWidth="1"/>
    <col min="6" max="6" width="22.42578125" customWidth="1"/>
    <col min="7" max="7" width="27.140625" customWidth="1"/>
    <col min="8" max="8" width="28.42578125" customWidth="1"/>
    <col min="9" max="9" width="23.140625" customWidth="1"/>
    <col min="10" max="10" width="22.42578125" customWidth="1"/>
    <col min="11" max="11" width="21.140625" customWidth="1"/>
    <col min="12" max="12" width="35" customWidth="1"/>
    <col min="13" max="13" width="31.5703125" customWidth="1"/>
    <col min="14" max="14" width="21.85546875" customWidth="1"/>
    <col min="15" max="15" width="40.5703125" customWidth="1"/>
    <col min="16" max="16" width="25.140625" customWidth="1"/>
    <col min="17" max="17" width="20.5703125" customWidth="1"/>
    <col min="18" max="18" width="20.85546875" customWidth="1"/>
    <col min="19" max="19" width="19.140625" customWidth="1"/>
  </cols>
  <sheetData>
    <row r="1" spans="1:19" ht="44.1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99.98</v>
      </c>
      <c r="C2">
        <v>96.98</v>
      </c>
      <c r="D2" s="14">
        <v>0.11</v>
      </c>
      <c r="E2" s="14">
        <v>0.11</v>
      </c>
      <c r="F2">
        <v>24</v>
      </c>
      <c r="G2">
        <v>99.14</v>
      </c>
      <c r="H2">
        <v>28.93</v>
      </c>
      <c r="I2" s="17">
        <v>0</v>
      </c>
      <c r="L2" s="12"/>
      <c r="M2" s="12"/>
      <c r="N2" s="19">
        <v>100</v>
      </c>
      <c r="O2">
        <v>4.29</v>
      </c>
      <c r="P2" s="12"/>
      <c r="Q2" s="22">
        <v>0</v>
      </c>
      <c r="R2">
        <v>75</v>
      </c>
      <c r="S2" s="12"/>
    </row>
    <row r="3" spans="1:19" x14ac:dyDescent="0.25">
      <c r="A3" t="s">
        <v>85</v>
      </c>
      <c r="B3">
        <v>99.98</v>
      </c>
      <c r="C3">
        <v>99.91</v>
      </c>
      <c r="D3" s="15">
        <v>0.32</v>
      </c>
      <c r="E3" s="15">
        <v>0.32</v>
      </c>
      <c r="F3">
        <v>24</v>
      </c>
      <c r="G3">
        <v>99.14</v>
      </c>
      <c r="H3">
        <v>29.72</v>
      </c>
      <c r="I3" s="17">
        <v>0</v>
      </c>
      <c r="L3" s="12"/>
      <c r="M3" s="12"/>
      <c r="N3" s="19">
        <v>100</v>
      </c>
      <c r="O3">
        <v>4.09</v>
      </c>
      <c r="P3" s="12"/>
      <c r="Q3" s="22">
        <v>71.365927649725293</v>
      </c>
      <c r="R3">
        <v>100</v>
      </c>
      <c r="S3" s="12"/>
    </row>
    <row r="4" spans="1:19" x14ac:dyDescent="0.25">
      <c r="A4" t="s">
        <v>86</v>
      </c>
      <c r="B4">
        <v>99.98</v>
      </c>
      <c r="C4">
        <v>99.91</v>
      </c>
      <c r="D4" s="15">
        <v>0.16</v>
      </c>
      <c r="E4" s="15">
        <v>0.16</v>
      </c>
      <c r="F4">
        <v>24</v>
      </c>
      <c r="G4">
        <v>99.15</v>
      </c>
      <c r="H4">
        <v>29.42</v>
      </c>
      <c r="I4" s="17">
        <v>0</v>
      </c>
      <c r="L4" s="12"/>
      <c r="M4" s="12"/>
      <c r="N4" s="19">
        <v>100</v>
      </c>
      <c r="O4">
        <v>4.1100000000000003</v>
      </c>
      <c r="P4" s="12"/>
      <c r="Q4" s="22">
        <v>80.4388276232837</v>
      </c>
      <c r="R4">
        <v>100</v>
      </c>
      <c r="S4" s="12"/>
    </row>
    <row r="5" spans="1:19" x14ac:dyDescent="0.25">
      <c r="A5" t="s">
        <v>87</v>
      </c>
      <c r="B5">
        <v>99.98</v>
      </c>
      <c r="C5">
        <v>99.91</v>
      </c>
      <c r="D5" s="16">
        <v>1</v>
      </c>
      <c r="E5" s="16">
        <v>1</v>
      </c>
      <c r="F5">
        <v>24</v>
      </c>
      <c r="G5">
        <v>99.15</v>
      </c>
      <c r="H5">
        <v>29.42</v>
      </c>
      <c r="I5" s="18">
        <v>0</v>
      </c>
      <c r="N5" s="19">
        <v>100</v>
      </c>
      <c r="O5">
        <v>4.1100000000000003</v>
      </c>
      <c r="Q5" s="22">
        <v>122.64633052004901</v>
      </c>
      <c r="R5">
        <v>100</v>
      </c>
    </row>
    <row r="6" spans="1:19" x14ac:dyDescent="0.25">
      <c r="A6" t="s">
        <v>88</v>
      </c>
      <c r="B6">
        <v>99.98</v>
      </c>
      <c r="C6">
        <v>99.91</v>
      </c>
      <c r="D6" s="16">
        <v>1</v>
      </c>
      <c r="E6" s="16">
        <v>1</v>
      </c>
      <c r="F6">
        <v>24</v>
      </c>
      <c r="G6">
        <v>99.15</v>
      </c>
      <c r="H6">
        <v>29.42</v>
      </c>
      <c r="I6" s="18">
        <v>0</v>
      </c>
      <c r="N6" s="19">
        <v>100</v>
      </c>
      <c r="O6">
        <v>4.1100000000000003</v>
      </c>
      <c r="Q6" s="22">
        <v>114.80306032964</v>
      </c>
      <c r="R6">
        <v>100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topLeftCell="B1" zoomScale="90" zoomScaleNormal="90" workbookViewId="0">
      <selection activeCell="C29" sqref="C29"/>
    </sheetView>
  </sheetViews>
  <sheetFormatPr baseColWidth="10" defaultColWidth="9.140625" defaultRowHeight="15" x14ac:dyDescent="0.25"/>
  <cols>
    <col min="1" max="1" width="33.42578125" style="6" customWidth="1"/>
    <col min="2" max="2" width="82.5703125" style="6" customWidth="1"/>
    <col min="3" max="3" width="37.5703125" customWidth="1"/>
    <col min="7" max="7" width="14.42578125" bestFit="1" customWidth="1"/>
  </cols>
  <sheetData>
    <row r="1" spans="1:8" ht="45.6" customHeight="1" x14ac:dyDescent="0.25">
      <c r="A1" s="1" t="s">
        <v>4</v>
      </c>
      <c r="B1" s="1" t="s">
        <v>5</v>
      </c>
      <c r="C1" s="4" t="s">
        <v>6</v>
      </c>
    </row>
    <row r="2" spans="1:8" x14ac:dyDescent="0.25">
      <c r="A2" t="s">
        <v>62</v>
      </c>
      <c r="B2" t="s">
        <v>63</v>
      </c>
    </row>
    <row r="3" spans="1:8" x14ac:dyDescent="0.25">
      <c r="A3" t="s">
        <v>64</v>
      </c>
      <c r="B3" s="11" t="s">
        <v>65</v>
      </c>
      <c r="C3">
        <v>0</v>
      </c>
    </row>
    <row r="4" spans="1:8" x14ac:dyDescent="0.25">
      <c r="A4" t="s">
        <v>64</v>
      </c>
      <c r="B4" s="11" t="s">
        <v>66</v>
      </c>
      <c r="C4">
        <v>0</v>
      </c>
    </row>
    <row r="5" spans="1:8" x14ac:dyDescent="0.25">
      <c r="A5" t="s">
        <v>64</v>
      </c>
      <c r="B5" s="11" t="s">
        <v>67</v>
      </c>
      <c r="C5" s="21">
        <v>2330789986.1902294</v>
      </c>
    </row>
    <row r="6" spans="1:8" x14ac:dyDescent="0.25">
      <c r="A6" t="s">
        <v>64</v>
      </c>
      <c r="B6" s="11" t="s">
        <v>68</v>
      </c>
      <c r="C6" s="21">
        <v>6929403787.1300001</v>
      </c>
    </row>
    <row r="7" spans="1:8" x14ac:dyDescent="0.25">
      <c r="A7" t="s">
        <v>69</v>
      </c>
      <c r="B7" s="11" t="s">
        <v>70</v>
      </c>
      <c r="C7">
        <v>0</v>
      </c>
    </row>
    <row r="8" spans="1:8" x14ac:dyDescent="0.25">
      <c r="A8" t="s">
        <v>69</v>
      </c>
      <c r="B8" s="11" t="s">
        <v>71</v>
      </c>
      <c r="C8">
        <v>0</v>
      </c>
    </row>
    <row r="9" spans="1:8" x14ac:dyDescent="0.25">
      <c r="A9" t="s">
        <v>62</v>
      </c>
      <c r="B9" t="s">
        <v>72</v>
      </c>
    </row>
    <row r="10" spans="1:8" x14ac:dyDescent="0.25">
      <c r="A10" t="s">
        <v>62</v>
      </c>
      <c r="B10" t="s">
        <v>73</v>
      </c>
    </row>
    <row r="11" spans="1:8" x14ac:dyDescent="0.25">
      <c r="A11" t="s">
        <v>64</v>
      </c>
      <c r="B11" s="11" t="s">
        <v>74</v>
      </c>
      <c r="C11">
        <v>0</v>
      </c>
    </row>
    <row r="12" spans="1:8" x14ac:dyDescent="0.25">
      <c r="A12" t="s">
        <v>75</v>
      </c>
      <c r="B12" s="11" t="s">
        <v>76</v>
      </c>
      <c r="C12">
        <v>581341367.58000004</v>
      </c>
    </row>
    <row r="13" spans="1:8" x14ac:dyDescent="0.25">
      <c r="A13" t="s">
        <v>75</v>
      </c>
      <c r="B13" s="11" t="s">
        <v>77</v>
      </c>
      <c r="C13">
        <v>0</v>
      </c>
    </row>
    <row r="14" spans="1:8" x14ac:dyDescent="0.25">
      <c r="A14" t="s">
        <v>75</v>
      </c>
      <c r="B14" t="s">
        <v>78</v>
      </c>
      <c r="H14" s="13"/>
    </row>
    <row r="15" spans="1:8" x14ac:dyDescent="0.25">
      <c r="A15" t="s">
        <v>75</v>
      </c>
      <c r="B15" s="11" t="s">
        <v>79</v>
      </c>
      <c r="C15">
        <v>41430110855.564674</v>
      </c>
      <c r="F15" s="21"/>
      <c r="G15" s="21"/>
    </row>
    <row r="16" spans="1:8" x14ac:dyDescent="0.25">
      <c r="A16" t="s">
        <v>75</v>
      </c>
      <c r="B16" t="s">
        <v>80</v>
      </c>
      <c r="H16" s="13"/>
    </row>
    <row r="17" spans="1:3" x14ac:dyDescent="0.25">
      <c r="A17" t="s">
        <v>75</v>
      </c>
      <c r="B17" s="11" t="s">
        <v>81</v>
      </c>
      <c r="C17" s="21">
        <v>33536784159.63414</v>
      </c>
    </row>
    <row r="18" spans="1:3" x14ac:dyDescent="0.25">
      <c r="A18" t="s">
        <v>62</v>
      </c>
      <c r="B18" t="s">
        <v>82</v>
      </c>
    </row>
    <row r="19" spans="1:3" x14ac:dyDescent="0.25">
      <c r="A19" t="s">
        <v>69</v>
      </c>
      <c r="B19" s="11" t="s">
        <v>83</v>
      </c>
      <c r="C19">
        <v>57734818141.312492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DC4E-CC1E-464B-97F2-353FDEE6F136}">
  <dimension ref="A2:G61"/>
  <sheetViews>
    <sheetView zoomScaleNormal="100" workbookViewId="0">
      <selection activeCell="C9" sqref="C9"/>
    </sheetView>
  </sheetViews>
  <sheetFormatPr baseColWidth="10" defaultRowHeight="15" x14ac:dyDescent="0.25"/>
  <cols>
    <col min="1" max="1" width="32.85546875" style="21" bestFit="1" customWidth="1"/>
    <col min="2" max="2" width="20.28515625" style="21" bestFit="1" customWidth="1"/>
    <col min="3" max="3" width="104" style="21" customWidth="1"/>
    <col min="4" max="5" width="19.28515625" style="21" bestFit="1" customWidth="1"/>
    <col min="6" max="6" width="11.42578125" style="21"/>
    <col min="7" max="7" width="22" style="21" bestFit="1" customWidth="1"/>
    <col min="8" max="16384" width="11.42578125" style="21"/>
  </cols>
  <sheetData>
    <row r="2" spans="1:7" x14ac:dyDescent="0.25">
      <c r="A2" s="11" t="s">
        <v>120</v>
      </c>
      <c r="B2" s="27">
        <f>'[2]estado del arte'!J223</f>
        <v>57734818141.312492</v>
      </c>
      <c r="G2" s="29"/>
    </row>
    <row r="3" spans="1:7" x14ac:dyDescent="0.25">
      <c r="A3" s="11" t="s">
        <v>119</v>
      </c>
      <c r="B3" s="29">
        <v>33536784159.63414</v>
      </c>
      <c r="G3" s="29"/>
    </row>
    <row r="4" spans="1:7" x14ac:dyDescent="0.25">
      <c r="G4" s="29"/>
    </row>
    <row r="5" spans="1:7" x14ac:dyDescent="0.25">
      <c r="A5" s="28" t="s">
        <v>118</v>
      </c>
      <c r="B5" s="28"/>
      <c r="C5" s="28"/>
      <c r="G5" s="27"/>
    </row>
    <row r="6" spans="1:7" x14ac:dyDescent="0.25">
      <c r="A6" s="11" t="s">
        <v>117</v>
      </c>
      <c r="B6" s="27">
        <f>'[2]estado del arte'!D236</f>
        <v>2330789986.1902294</v>
      </c>
      <c r="C6" s="21" t="s">
        <v>116</v>
      </c>
    </row>
    <row r="7" spans="1:7" x14ac:dyDescent="0.25">
      <c r="A7" s="30" t="s">
        <v>115</v>
      </c>
      <c r="B7" s="26">
        <f>'[2]estado del arte'!D237</f>
        <v>6008448554.3406277</v>
      </c>
      <c r="C7" s="21" t="s">
        <v>113</v>
      </c>
    </row>
    <row r="8" spans="1:7" x14ac:dyDescent="0.25">
      <c r="A8" s="30"/>
      <c r="B8" s="26"/>
      <c r="C8" s="21" t="s">
        <v>112</v>
      </c>
    </row>
    <row r="9" spans="1:7" x14ac:dyDescent="0.25">
      <c r="A9" s="30"/>
      <c r="B9" s="26"/>
      <c r="C9" s="21" t="s">
        <v>111</v>
      </c>
    </row>
    <row r="10" spans="1:7" x14ac:dyDescent="0.25">
      <c r="A10" s="30"/>
      <c r="B10" s="26"/>
      <c r="C10" s="21" t="s">
        <v>110</v>
      </c>
    </row>
    <row r="11" spans="1:7" x14ac:dyDescent="0.25">
      <c r="A11" s="30"/>
      <c r="B11" s="26"/>
      <c r="C11" s="21" t="s">
        <v>109</v>
      </c>
    </row>
    <row r="12" spans="1:7" x14ac:dyDescent="0.25">
      <c r="A12" s="30"/>
      <c r="B12" s="26"/>
      <c r="C12" s="21" t="s">
        <v>107</v>
      </c>
    </row>
    <row r="13" spans="1:7" x14ac:dyDescent="0.25">
      <c r="A13" s="30"/>
      <c r="B13" s="26"/>
      <c r="C13" s="21" t="s">
        <v>105</v>
      </c>
    </row>
    <row r="16" spans="1:7" x14ac:dyDescent="0.25">
      <c r="A16" s="24" t="s">
        <v>121</v>
      </c>
      <c r="B16" s="26">
        <v>19520639896.209999</v>
      </c>
      <c r="C16" s="21" t="s">
        <v>99</v>
      </c>
    </row>
    <row r="17" spans="1:3" x14ac:dyDescent="0.25">
      <c r="A17" s="24"/>
      <c r="B17" s="24"/>
      <c r="C17" s="21" t="s">
        <v>98</v>
      </c>
    </row>
    <row r="18" spans="1:3" x14ac:dyDescent="0.25">
      <c r="A18" s="24"/>
      <c r="B18" s="24"/>
      <c r="C18" s="21" t="s">
        <v>98</v>
      </c>
    </row>
    <row r="19" spans="1:3" x14ac:dyDescent="0.25">
      <c r="A19" s="24"/>
      <c r="B19" s="24"/>
      <c r="C19" s="21" t="s">
        <v>114</v>
      </c>
    </row>
    <row r="20" spans="1:3" x14ac:dyDescent="0.25">
      <c r="A20" s="24"/>
      <c r="B20" s="24"/>
      <c r="C20" s="21" t="s">
        <v>113</v>
      </c>
    </row>
    <row r="21" spans="1:3" x14ac:dyDescent="0.25">
      <c r="A21" s="24"/>
      <c r="B21" s="24"/>
      <c r="C21" s="21" t="s">
        <v>112</v>
      </c>
    </row>
    <row r="22" spans="1:3" x14ac:dyDescent="0.25">
      <c r="A22" s="24"/>
      <c r="B22" s="24"/>
      <c r="C22" s="21" t="s">
        <v>111</v>
      </c>
    </row>
    <row r="23" spans="1:3" x14ac:dyDescent="0.25">
      <c r="A23" s="24"/>
      <c r="B23" s="24"/>
      <c r="C23" s="21" t="s">
        <v>110</v>
      </c>
    </row>
    <row r="24" spans="1:3" x14ac:dyDescent="0.25">
      <c r="A24" s="24"/>
      <c r="B24" s="24"/>
      <c r="C24" s="21" t="s">
        <v>109</v>
      </c>
    </row>
    <row r="25" spans="1:3" x14ac:dyDescent="0.25">
      <c r="A25" s="24"/>
      <c r="B25" s="24"/>
      <c r="C25" s="21" t="s">
        <v>108</v>
      </c>
    </row>
    <row r="26" spans="1:3" x14ac:dyDescent="0.25">
      <c r="A26" s="24"/>
      <c r="B26" s="24"/>
      <c r="C26" s="21" t="s">
        <v>107</v>
      </c>
    </row>
    <row r="27" spans="1:3" x14ac:dyDescent="0.25">
      <c r="A27" s="24"/>
      <c r="B27" s="24"/>
      <c r="C27" s="21" t="s">
        <v>106</v>
      </c>
    </row>
    <row r="28" spans="1:3" x14ac:dyDescent="0.25">
      <c r="A28" s="24"/>
      <c r="B28" s="24"/>
      <c r="C28" s="21" t="s">
        <v>105</v>
      </c>
    </row>
    <row r="29" spans="1:3" x14ac:dyDescent="0.25">
      <c r="A29" s="24"/>
      <c r="B29" s="24"/>
      <c r="C29" s="21" t="s">
        <v>104</v>
      </c>
    </row>
    <row r="30" spans="1:3" x14ac:dyDescent="0.25">
      <c r="A30" s="24"/>
      <c r="B30" s="24"/>
      <c r="C30" s="21" t="s">
        <v>104</v>
      </c>
    </row>
    <row r="31" spans="1:3" x14ac:dyDescent="0.25">
      <c r="A31" s="24"/>
      <c r="B31" s="24"/>
      <c r="C31" s="21" t="s">
        <v>104</v>
      </c>
    </row>
    <row r="32" spans="1:3" x14ac:dyDescent="0.25">
      <c r="A32" s="24"/>
      <c r="B32" s="24"/>
      <c r="C32" s="21" t="s">
        <v>97</v>
      </c>
    </row>
    <row r="33" spans="1:3" x14ac:dyDescent="0.25">
      <c r="A33" s="24"/>
      <c r="B33" s="24"/>
      <c r="C33" s="21" t="s">
        <v>96</v>
      </c>
    </row>
    <row r="34" spans="1:3" x14ac:dyDescent="0.25">
      <c r="A34" s="24"/>
      <c r="B34" s="24"/>
      <c r="C34" s="21" t="s">
        <v>95</v>
      </c>
    </row>
    <row r="35" spans="1:3" x14ac:dyDescent="0.25">
      <c r="A35" s="24"/>
      <c r="B35" s="24"/>
      <c r="C35" s="21" t="s">
        <v>94</v>
      </c>
    </row>
    <row r="36" spans="1:3" x14ac:dyDescent="0.25">
      <c r="A36" s="24"/>
      <c r="B36" s="24"/>
      <c r="C36" s="21" t="s">
        <v>93</v>
      </c>
    </row>
    <row r="37" spans="1:3" x14ac:dyDescent="0.25">
      <c r="A37" s="24"/>
      <c r="B37" s="24"/>
      <c r="C37" s="21" t="s">
        <v>92</v>
      </c>
    </row>
    <row r="38" spans="1:3" x14ac:dyDescent="0.25">
      <c r="A38" s="24"/>
      <c r="B38" s="24"/>
      <c r="C38" s="21" t="s">
        <v>91</v>
      </c>
    </row>
    <row r="39" spans="1:3" x14ac:dyDescent="0.25">
      <c r="A39" s="24"/>
      <c r="B39" s="24"/>
      <c r="C39" s="21" t="s">
        <v>90</v>
      </c>
    </row>
    <row r="40" spans="1:3" x14ac:dyDescent="0.25">
      <c r="A40" s="24"/>
      <c r="B40" s="24"/>
      <c r="C40" s="21" t="s">
        <v>89</v>
      </c>
    </row>
    <row r="42" spans="1:3" x14ac:dyDescent="0.25">
      <c r="A42" s="24" t="s">
        <v>122</v>
      </c>
      <c r="B42" s="26">
        <v>21909470959.354198</v>
      </c>
      <c r="C42" s="21" t="s">
        <v>103</v>
      </c>
    </row>
    <row r="43" spans="1:3" x14ac:dyDescent="0.25">
      <c r="A43" s="24"/>
      <c r="B43" s="24"/>
      <c r="C43" s="21" t="s">
        <v>103</v>
      </c>
    </row>
    <row r="44" spans="1:3" x14ac:dyDescent="0.25">
      <c r="A44" s="24"/>
      <c r="B44" s="24"/>
      <c r="C44" s="21" t="s">
        <v>103</v>
      </c>
    </row>
    <row r="45" spans="1:3" x14ac:dyDescent="0.25">
      <c r="A45" s="24"/>
      <c r="B45" s="24"/>
      <c r="C45" s="21" t="s">
        <v>102</v>
      </c>
    </row>
    <row r="46" spans="1:3" x14ac:dyDescent="0.25">
      <c r="A46" s="24"/>
      <c r="B46" s="24"/>
      <c r="C46" s="21" t="s">
        <v>102</v>
      </c>
    </row>
    <row r="47" spans="1:3" x14ac:dyDescent="0.25">
      <c r="A47" s="24"/>
      <c r="B47" s="24"/>
      <c r="C47" s="21" t="s">
        <v>101</v>
      </c>
    </row>
    <row r="50" spans="1:3" x14ac:dyDescent="0.25">
      <c r="A50" s="25" t="s">
        <v>100</v>
      </c>
      <c r="B50" s="26">
        <v>581341637.58243895</v>
      </c>
      <c r="C50" s="21" t="s">
        <v>99</v>
      </c>
    </row>
    <row r="51" spans="1:3" x14ac:dyDescent="0.25">
      <c r="A51" s="25"/>
      <c r="B51" s="24"/>
      <c r="C51" s="21" t="s">
        <v>98</v>
      </c>
    </row>
    <row r="52" spans="1:3" x14ac:dyDescent="0.25">
      <c r="A52" s="25"/>
      <c r="B52" s="24"/>
      <c r="C52" s="21" t="s">
        <v>98</v>
      </c>
    </row>
    <row r="53" spans="1:3" x14ac:dyDescent="0.25">
      <c r="A53" s="25"/>
      <c r="B53" s="24"/>
      <c r="C53" s="21" t="s">
        <v>97</v>
      </c>
    </row>
    <row r="54" spans="1:3" x14ac:dyDescent="0.25">
      <c r="A54" s="25"/>
      <c r="B54" s="24"/>
      <c r="C54" s="21" t="s">
        <v>96</v>
      </c>
    </row>
    <row r="55" spans="1:3" x14ac:dyDescent="0.25">
      <c r="A55" s="25"/>
      <c r="B55" s="24"/>
      <c r="C55" s="21" t="s">
        <v>95</v>
      </c>
    </row>
    <row r="56" spans="1:3" x14ac:dyDescent="0.25">
      <c r="A56" s="25"/>
      <c r="B56" s="24"/>
      <c r="C56" s="21" t="s">
        <v>94</v>
      </c>
    </row>
    <row r="57" spans="1:3" x14ac:dyDescent="0.25">
      <c r="A57" s="25"/>
      <c r="B57" s="24"/>
      <c r="C57" s="21" t="s">
        <v>93</v>
      </c>
    </row>
    <row r="58" spans="1:3" x14ac:dyDescent="0.25">
      <c r="A58" s="25"/>
      <c r="B58" s="24"/>
      <c r="C58" s="21" t="s">
        <v>92</v>
      </c>
    </row>
    <row r="59" spans="1:3" x14ac:dyDescent="0.25">
      <c r="A59" s="25"/>
      <c r="B59" s="24"/>
      <c r="C59" s="21" t="s">
        <v>91</v>
      </c>
    </row>
    <row r="60" spans="1:3" x14ac:dyDescent="0.25">
      <c r="A60" s="25"/>
      <c r="B60" s="24"/>
      <c r="C60" s="21" t="s">
        <v>90</v>
      </c>
    </row>
    <row r="61" spans="1:3" x14ac:dyDescent="0.25">
      <c r="A61" s="25"/>
      <c r="B61" s="24"/>
      <c r="C61" s="21" t="s">
        <v>89</v>
      </c>
    </row>
  </sheetData>
  <mergeCells count="9">
    <mergeCell ref="A50:A61"/>
    <mergeCell ref="A42:A47"/>
    <mergeCell ref="A16:A40"/>
    <mergeCell ref="B16:B40"/>
    <mergeCell ref="B42:B47"/>
    <mergeCell ref="B50:B61"/>
    <mergeCell ref="A7:A13"/>
    <mergeCell ref="B7:B13"/>
    <mergeCell ref="A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7109375" defaultRowHeight="15" x14ac:dyDescent="0.25"/>
  <cols>
    <col min="1" max="1" width="20.5703125" customWidth="1"/>
    <col min="2" max="2" width="22.85546875" customWidth="1"/>
    <col min="3" max="3" width="16.5703125" customWidth="1"/>
    <col min="4" max="4" width="26.85546875" customWidth="1"/>
    <col min="5" max="6" width="18.85546875" customWidth="1"/>
    <col min="7" max="7" width="21.140625" customWidth="1"/>
    <col min="8" max="8" width="22.140625" customWidth="1"/>
  </cols>
  <sheetData>
    <row r="1" spans="1:8" ht="42.9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PlantillaTotalUsos</vt:lpstr>
      <vt:lpstr>PlantillaFuentes</vt:lpstr>
      <vt:lpstr>PlantillaMetasLineaBaseAPSB</vt:lpstr>
      <vt:lpstr>PlantillaMetasRecursosAPSB</vt:lpstr>
      <vt:lpstr>Hoja2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Jose Nicolas Ruiz Noreña</cp:lastModifiedBy>
  <dcterms:created xsi:type="dcterms:W3CDTF">2020-03-24T17:16:45Z</dcterms:created>
  <dcterms:modified xsi:type="dcterms:W3CDTF">2021-09-03T18:01:58Z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