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6E467BA-2CDE-47E3-B079-D81A8B3890BF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5" l="1"/>
  <c r="E10" i="5"/>
  <c r="C10" i="5"/>
  <c r="D9" i="5"/>
  <c r="E9" i="5"/>
  <c r="D8" i="5"/>
  <c r="E8" i="5"/>
  <c r="C8" i="5"/>
  <c r="C9" i="5"/>
  <c r="D7" i="5"/>
  <c r="E7" i="5"/>
  <c r="C7" i="5"/>
  <c r="D5" i="5"/>
  <c r="E5" i="5"/>
  <c r="C4" i="5"/>
  <c r="D4" i="5"/>
  <c r="E4" i="5"/>
  <c r="C3" i="5"/>
  <c r="D3" i="5"/>
  <c r="E3" i="5"/>
  <c r="E19" i="3"/>
  <c r="D19" i="3"/>
  <c r="C13" i="3"/>
  <c r="D13" i="3"/>
  <c r="E13" i="3"/>
  <c r="C14" i="3"/>
  <c r="D14" i="3"/>
  <c r="E14" i="3"/>
  <c r="E15" i="3"/>
  <c r="E16" i="3"/>
  <c r="D15" i="3"/>
  <c r="D16" i="3"/>
  <c r="C15" i="3"/>
  <c r="C16" i="3"/>
  <c r="D12" i="3"/>
  <c r="E12" i="3"/>
  <c r="C12" i="3"/>
  <c r="D2" i="3"/>
  <c r="E2" i="3"/>
  <c r="C2" i="3"/>
  <c r="D18" i="3"/>
  <c r="E18" i="3"/>
  <c r="D17" i="3"/>
  <c r="E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<sst xmlns="http://schemas.openxmlformats.org/spreadsheetml/2006/main" count="183" uniqueCount="89">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</sst>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71" formatCode="0_ ;\-0\ 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  <xf numFmtId="9" fontId="0" fillId="0" borderId="0" xfId="0" applyNumberFormat="1" applyFill="1"/>
    <xf numFmtId="43" fontId="0" fillId="0" borderId="0" xfId="1" applyFont="1"/>
    <xf numFmtId="43" fontId="0" fillId="0" borderId="0" xfId="0" applyNumberFormat="1"/>
    <xf numFmtId="43" fontId="0" fillId="0" borderId="0" xfId="0" applyNumberFormat="1" applyFont="1"/>
    <xf numFmtId="164" fontId="1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43" fontId="4" fillId="0" borderId="0" xfId="1" applyFont="1"/>
    <xf numFmtId="43" fontId="3" fillId="0" borderId="0" xfId="1" applyFont="1"/>
    <xf numFmtId="171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7B71BB3-E39C-469F-89B4-54A3A50C485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64" style="6" customWidth="1"/>
    <col min="2" max="2" width="16.42578125" style="17" customWidth="1"/>
    <col min="3" max="3" width="20" customWidth="1"/>
    <col min="4" max="4" width="15.85546875" customWidth="1"/>
    <col min="5" max="5" width="16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6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7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7">
        <v>203013753</v>
      </c>
      <c r="C3" s="21">
        <f>B3*(1+6%)</f>
        <v>215194578.18000001</v>
      </c>
      <c r="D3" s="18">
        <f t="shared" ref="D3:E3" si="0">C3*(1+6%)</f>
        <v>228106252.87080002</v>
      </c>
      <c r="E3" s="18">
        <f t="shared" si="0"/>
        <v>241792628.04304802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7">
        <v>123310077</v>
      </c>
      <c r="C4" s="18">
        <f t="shared" ref="C4:E5" si="1">B4*(1+6%)</f>
        <v>130708681.62</v>
      </c>
      <c r="D4" s="18">
        <f t="shared" si="1"/>
        <v>138551202.51720002</v>
      </c>
      <c r="E4" s="18">
        <f t="shared" si="1"/>
        <v>146864274.66823202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7">
        <v>331526407</v>
      </c>
      <c r="C5" s="18">
        <v>361881000</v>
      </c>
      <c r="D5" s="18">
        <f t="shared" si="1"/>
        <v>383593860</v>
      </c>
      <c r="E5" s="18">
        <f t="shared" si="1"/>
        <v>406609491.60000002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9">
        <v>6150000000</v>
      </c>
      <c r="C6" s="19">
        <v>7450000000</v>
      </c>
      <c r="D6" s="19">
        <v>8650000000</v>
      </c>
      <c r="E6" s="19">
        <v>8750000000</v>
      </c>
      <c r="F6" t="s">
        <v>50</v>
      </c>
    </row>
    <row r="7" spans="1:8" x14ac:dyDescent="0.25">
      <c r="A7" t="s">
        <v>40</v>
      </c>
      <c r="B7" s="17">
        <v>96731821</v>
      </c>
      <c r="C7" s="17">
        <f>B7*(1+6%)</f>
        <v>102535730.26000001</v>
      </c>
      <c r="D7" s="17">
        <f t="shared" ref="D7:E7" si="2">C7*(1+6%)</f>
        <v>108687874.07560001</v>
      </c>
      <c r="E7" s="17">
        <f t="shared" si="2"/>
        <v>115209146.52013601</v>
      </c>
      <c r="F7" t="s">
        <v>59</v>
      </c>
      <c r="G7" t="s">
        <v>59</v>
      </c>
      <c r="H7" t="s">
        <v>59</v>
      </c>
    </row>
    <row r="8" spans="1:8" x14ac:dyDescent="0.25">
      <c r="A8" t="s">
        <v>41</v>
      </c>
      <c r="B8" s="17">
        <v>56841555</v>
      </c>
      <c r="C8" s="17">
        <f t="shared" ref="C8:E10" si="3">B8*(1+6%)</f>
        <v>60252048.300000004</v>
      </c>
      <c r="D8" s="17">
        <f t="shared" si="3"/>
        <v>63867171.198000006</v>
      </c>
      <c r="E8" s="17">
        <f t="shared" si="3"/>
        <v>67699201.469880015</v>
      </c>
      <c r="F8" t="s">
        <v>60</v>
      </c>
      <c r="G8" t="s">
        <v>60</v>
      </c>
      <c r="H8" t="s">
        <v>60</v>
      </c>
    </row>
    <row r="9" spans="1:8" x14ac:dyDescent="0.25">
      <c r="A9" t="s">
        <v>42</v>
      </c>
      <c r="B9" s="17">
        <v>15800000</v>
      </c>
      <c r="C9" s="17">
        <f t="shared" si="3"/>
        <v>16748000</v>
      </c>
      <c r="D9" s="17">
        <f t="shared" si="3"/>
        <v>17752880</v>
      </c>
      <c r="E9" s="17">
        <f t="shared" si="3"/>
        <v>18818052.800000001</v>
      </c>
      <c r="F9" t="s">
        <v>61</v>
      </c>
      <c r="G9" t="s">
        <v>61</v>
      </c>
      <c r="H9" t="s">
        <v>61</v>
      </c>
    </row>
    <row r="10" spans="1:8" x14ac:dyDescent="0.25">
      <c r="A10" t="s">
        <v>43</v>
      </c>
      <c r="B10" s="17">
        <v>130000000</v>
      </c>
      <c r="C10" s="17">
        <f t="shared" si="3"/>
        <v>137800000</v>
      </c>
      <c r="D10" s="17">
        <f t="shared" si="3"/>
        <v>146068000</v>
      </c>
      <c r="E10" s="17">
        <f t="shared" si="3"/>
        <v>154832080</v>
      </c>
      <c r="F10" t="s">
        <v>55</v>
      </c>
      <c r="G10" t="s">
        <v>55</v>
      </c>
      <c r="H10" t="s">
        <v>55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zoomScale="90" zoomScaleNormal="90" workbookViewId="0">
      <selection activeCell="A17" sqref="A17"/>
    </sheetView>
  </sheetViews>
  <sheetFormatPr baseColWidth="10" defaultColWidth="9.28515625" defaultRowHeight="15" x14ac:dyDescent="0.25"/>
  <cols>
    <col min="1" max="1" width="94.28515625" style="6" customWidth="1"/>
    <col min="2" max="2" width="19.28515625" customWidth="1"/>
    <col min="3" max="3" width="19.7109375" customWidth="1"/>
    <col min="4" max="4" width="19.28515625" customWidth="1"/>
    <col min="5" max="5" width="18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188600000</v>
      </c>
      <c r="C2" s="14">
        <f>B2*(1+6%)</f>
        <v>199916000</v>
      </c>
      <c r="D2" s="14">
        <f t="shared" ref="D2:E2" si="0">C2*(1+6%)</f>
        <v>211910960</v>
      </c>
      <c r="E2" s="14">
        <f t="shared" si="0"/>
        <v>224625617.60000002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 s="20">
        <v>6150000000</v>
      </c>
      <c r="C8" s="20">
        <v>7450000000</v>
      </c>
      <c r="D8" s="20">
        <v>8650000000</v>
      </c>
      <c r="E8" s="20">
        <v>8750000000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 s="13">
        <v>56541247484</v>
      </c>
      <c r="C12" s="15">
        <f>B12*(1+6%)</f>
        <v>59933722333.040001</v>
      </c>
      <c r="D12" s="15">
        <f t="shared" ref="D12:E12" si="1">C12*(1+6%)</f>
        <v>63529745673.022408</v>
      </c>
      <c r="E12" s="15">
        <f t="shared" si="1"/>
        <v>67341530413.403755</v>
      </c>
    </row>
    <row r="13" spans="1:5" x14ac:dyDescent="0.25">
      <c r="A13" t="s">
        <v>55</v>
      </c>
      <c r="B13" s="13">
        <v>130000000</v>
      </c>
      <c r="C13" s="15">
        <f t="shared" ref="C13:E16" si="2">B13*(1+6%)</f>
        <v>137800000</v>
      </c>
      <c r="D13" s="15">
        <f t="shared" si="2"/>
        <v>146068000</v>
      </c>
      <c r="E13" s="15">
        <f t="shared" si="2"/>
        <v>154832080</v>
      </c>
    </row>
    <row r="14" spans="1:5" x14ac:dyDescent="0.25">
      <c r="A14" t="s">
        <v>56</v>
      </c>
      <c r="B14" s="13">
        <v>2961765912</v>
      </c>
      <c r="C14" s="15">
        <f t="shared" si="2"/>
        <v>3139471866.7200003</v>
      </c>
      <c r="D14" s="15">
        <f t="shared" si="2"/>
        <v>3327840178.7232003</v>
      </c>
      <c r="E14" s="15">
        <f t="shared" si="2"/>
        <v>3527510589.4465923</v>
      </c>
    </row>
    <row r="15" spans="1:5" x14ac:dyDescent="0.25">
      <c r="A15" t="s">
        <v>57</v>
      </c>
      <c r="B15" s="13">
        <v>1782146068</v>
      </c>
      <c r="C15" s="15">
        <f t="shared" si="2"/>
        <v>1889074832.0800002</v>
      </c>
      <c r="D15" s="15">
        <f t="shared" si="2"/>
        <v>2002419322.0048003</v>
      </c>
      <c r="E15" s="15">
        <f t="shared" si="2"/>
        <v>2122564481.3250885</v>
      </c>
    </row>
    <row r="16" spans="1:5" x14ac:dyDescent="0.25">
      <c r="A16" t="s">
        <v>58</v>
      </c>
      <c r="B16" s="13">
        <v>70001000</v>
      </c>
      <c r="C16" s="15">
        <f t="shared" si="2"/>
        <v>74201060</v>
      </c>
      <c r="D16" s="15">
        <f t="shared" si="2"/>
        <v>78653123.600000009</v>
      </c>
      <c r="E16" s="15">
        <f t="shared" si="2"/>
        <v>83372311.016000018</v>
      </c>
    </row>
    <row r="17" spans="1:6" x14ac:dyDescent="0.25">
      <c r="A17" t="s">
        <v>59</v>
      </c>
      <c r="B17" s="13">
        <v>96731821</v>
      </c>
      <c r="C17" s="13">
        <v>127457679</v>
      </c>
      <c r="D17" s="13">
        <f>C17*(1+6%)</f>
        <v>135105139.74000001</v>
      </c>
      <c r="E17" s="13">
        <f t="shared" ref="E17" si="3">D17*(1+6%)</f>
        <v>143211448.12440002</v>
      </c>
      <c r="F17" s="13"/>
    </row>
    <row r="18" spans="1:6" x14ac:dyDescent="0.25">
      <c r="A18" t="s">
        <v>60</v>
      </c>
      <c r="B18" s="13">
        <v>56841555</v>
      </c>
      <c r="C18" s="13">
        <v>66788092</v>
      </c>
      <c r="D18" s="14">
        <f>C18*(1+6%)</f>
        <v>70795377.520000011</v>
      </c>
      <c r="E18" s="14">
        <f t="shared" ref="E18:E19" si="4">D18*(1+6%)</f>
        <v>75043100.171200022</v>
      </c>
      <c r="F18" s="14"/>
    </row>
    <row r="19" spans="1:6" x14ac:dyDescent="0.25">
      <c r="A19" t="s">
        <v>61</v>
      </c>
      <c r="B19" s="13">
        <v>15800000</v>
      </c>
      <c r="C19" s="13">
        <v>52800000</v>
      </c>
      <c r="D19" s="14">
        <f>C19*(1+6%)</f>
        <v>55968000</v>
      </c>
      <c r="E19" s="14">
        <f t="shared" si="4"/>
        <v>59326080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1" customFormat="1" x14ac:dyDescent="0.25">
      <c r="A2" s="11" t="s">
        <v>84</v>
      </c>
      <c r="B2" s="11">
        <v>98.18</v>
      </c>
      <c r="C2" s="11">
        <v>51.01</v>
      </c>
      <c r="D2" s="11">
        <v>0</v>
      </c>
      <c r="E2" s="12">
        <v>0.97</v>
      </c>
      <c r="F2" s="11">
        <v>23</v>
      </c>
      <c r="G2" s="11">
        <v>96</v>
      </c>
      <c r="H2" s="11">
        <v>15.55</v>
      </c>
      <c r="I2" s="11">
        <v>0</v>
      </c>
      <c r="J2" s="11">
        <v>97.72</v>
      </c>
      <c r="K2" s="11">
        <v>4.79</v>
      </c>
      <c r="L2" s="11">
        <v>3500</v>
      </c>
      <c r="M2" s="11">
        <v>35</v>
      </c>
      <c r="N2" s="11">
        <v>96</v>
      </c>
      <c r="O2" s="11">
        <v>47.02</v>
      </c>
      <c r="P2" s="11">
        <v>98</v>
      </c>
      <c r="Q2" s="11">
        <v>95</v>
      </c>
      <c r="R2" s="11">
        <v>96</v>
      </c>
      <c r="S2" s="11">
        <v>95</v>
      </c>
    </row>
    <row r="3" spans="1:19" x14ac:dyDescent="0.25">
      <c r="A3" t="s">
        <v>85</v>
      </c>
      <c r="B3" s="11">
        <v>98.5</v>
      </c>
      <c r="C3" s="11">
        <v>51.1</v>
      </c>
      <c r="D3" s="11">
        <v>0</v>
      </c>
      <c r="E3" s="12">
        <v>0.87</v>
      </c>
      <c r="F3" s="11">
        <v>23.01</v>
      </c>
      <c r="G3">
        <v>96.65</v>
      </c>
      <c r="H3" s="11">
        <v>15.65</v>
      </c>
      <c r="I3" s="11">
        <v>0</v>
      </c>
      <c r="J3">
        <v>98</v>
      </c>
      <c r="K3" s="11">
        <v>5</v>
      </c>
      <c r="L3">
        <v>3590</v>
      </c>
      <c r="M3">
        <v>40</v>
      </c>
      <c r="N3" s="11">
        <v>97</v>
      </c>
      <c r="O3">
        <v>44.5</v>
      </c>
      <c r="P3" s="11">
        <v>100</v>
      </c>
      <c r="Q3" s="11">
        <v>97</v>
      </c>
      <c r="R3" s="11">
        <v>98</v>
      </c>
      <c r="S3" s="11">
        <v>97</v>
      </c>
    </row>
    <row r="4" spans="1:19" x14ac:dyDescent="0.25">
      <c r="A4" t="s">
        <v>86</v>
      </c>
      <c r="B4" s="11">
        <v>98.6</v>
      </c>
      <c r="C4" s="11">
        <v>51.2</v>
      </c>
      <c r="D4" s="11">
        <v>0</v>
      </c>
      <c r="E4" s="12">
        <v>0.65</v>
      </c>
      <c r="F4" s="11">
        <v>23.02</v>
      </c>
      <c r="G4">
        <v>96.75</v>
      </c>
      <c r="H4" s="11">
        <v>15.8</v>
      </c>
      <c r="I4" s="11">
        <v>0</v>
      </c>
      <c r="J4">
        <v>98.43</v>
      </c>
      <c r="K4" s="11">
        <v>5.5</v>
      </c>
      <c r="L4">
        <v>3628</v>
      </c>
      <c r="M4">
        <v>45</v>
      </c>
      <c r="N4" s="11">
        <v>98</v>
      </c>
      <c r="O4">
        <v>43.45</v>
      </c>
      <c r="P4" s="11">
        <v>100</v>
      </c>
      <c r="Q4" s="11">
        <v>98</v>
      </c>
      <c r="R4" s="11">
        <v>99</v>
      </c>
      <c r="S4" s="11">
        <v>98</v>
      </c>
    </row>
    <row r="5" spans="1:19" x14ac:dyDescent="0.25">
      <c r="A5" t="s">
        <v>87</v>
      </c>
      <c r="B5" s="11">
        <v>98.7</v>
      </c>
      <c r="C5" s="11">
        <v>51.3</v>
      </c>
      <c r="D5" s="11">
        <v>0</v>
      </c>
      <c r="E5" s="12">
        <v>0.36</v>
      </c>
      <c r="F5" s="11">
        <v>23.04</v>
      </c>
      <c r="G5">
        <v>96.85</v>
      </c>
      <c r="H5" s="11">
        <v>15.9</v>
      </c>
      <c r="I5" s="11">
        <v>0</v>
      </c>
      <c r="J5">
        <v>98.53</v>
      </c>
      <c r="K5" s="11">
        <v>5.7</v>
      </c>
      <c r="L5">
        <v>3660</v>
      </c>
      <c r="M5">
        <v>48</v>
      </c>
      <c r="N5" s="11">
        <v>99</v>
      </c>
      <c r="O5">
        <v>40</v>
      </c>
      <c r="P5" s="11">
        <v>100</v>
      </c>
      <c r="Q5" s="11">
        <v>99</v>
      </c>
      <c r="R5" s="11">
        <v>99.5</v>
      </c>
      <c r="S5" s="11">
        <v>99</v>
      </c>
    </row>
    <row r="6" spans="1:19" x14ac:dyDescent="0.25">
      <c r="A6" t="s">
        <v>88</v>
      </c>
      <c r="B6" s="11">
        <v>98.8</v>
      </c>
      <c r="C6" s="11">
        <v>51.4</v>
      </c>
      <c r="D6" s="11">
        <v>0</v>
      </c>
      <c r="E6" s="12">
        <v>0.3</v>
      </c>
      <c r="F6" s="11">
        <v>23.05</v>
      </c>
      <c r="G6">
        <v>97.01</v>
      </c>
      <c r="H6" s="11">
        <v>15.98</v>
      </c>
      <c r="I6" s="11">
        <v>0</v>
      </c>
      <c r="J6">
        <v>98.6</v>
      </c>
      <c r="K6" s="11">
        <v>6</v>
      </c>
      <c r="L6">
        <v>3670</v>
      </c>
      <c r="M6">
        <v>52</v>
      </c>
      <c r="N6" s="11">
        <v>99.05</v>
      </c>
      <c r="O6">
        <v>38</v>
      </c>
      <c r="P6" s="11">
        <v>100</v>
      </c>
      <c r="Q6" s="11">
        <v>100</v>
      </c>
      <c r="R6" s="11">
        <v>100</v>
      </c>
      <c r="S6" s="11">
        <v>100</v>
      </c>
    </row>
    <row r="7" spans="1:19" x14ac:dyDescent="0.25">
      <c r="B7" s="11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40</v>
      </c>
    </row>
    <row r="3" spans="1:3" x14ac:dyDescent="0.25">
      <c r="A3" t="s">
        <v>64</v>
      </c>
      <c r="B3" t="s">
        <v>65</v>
      </c>
      <c r="C3">
        <v>87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51.1</v>
      </c>
    </row>
    <row r="6" spans="1:3" x14ac:dyDescent="0.25">
      <c r="A6" t="s">
        <v>64</v>
      </c>
      <c r="B6" t="s">
        <v>68</v>
      </c>
      <c r="C6">
        <v>98.18</v>
      </c>
    </row>
    <row r="7" spans="1:3" x14ac:dyDescent="0.25">
      <c r="A7" t="s">
        <v>69</v>
      </c>
      <c r="B7" t="s">
        <v>70</v>
      </c>
      <c r="C7">
        <v>15.65</v>
      </c>
    </row>
    <row r="8" spans="1:3" x14ac:dyDescent="0.25">
      <c r="A8" t="s">
        <v>69</v>
      </c>
      <c r="B8" t="s">
        <v>71</v>
      </c>
      <c r="C8">
        <v>96.65</v>
      </c>
    </row>
    <row r="9" spans="1:3" x14ac:dyDescent="0.25">
      <c r="A9" t="s">
        <v>62</v>
      </c>
      <c r="B9" t="s">
        <v>72</v>
      </c>
      <c r="C9">
        <v>5</v>
      </c>
    </row>
    <row r="10" spans="1:3" x14ac:dyDescent="0.25">
      <c r="A10" t="s">
        <v>62</v>
      </c>
      <c r="B10" t="s">
        <v>73</v>
      </c>
      <c r="C10">
        <v>98</v>
      </c>
    </row>
    <row r="11" spans="1:3" x14ac:dyDescent="0.25">
      <c r="A11" t="s">
        <v>64</v>
      </c>
      <c r="B11" t="s">
        <v>74</v>
      </c>
      <c r="C11">
        <v>23.01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0.9</v>
      </c>
    </row>
    <row r="14" spans="1:3" x14ac:dyDescent="0.25">
      <c r="A14" t="s">
        <v>75</v>
      </c>
      <c r="B14" t="s">
        <v>78</v>
      </c>
      <c r="C14">
        <v>97</v>
      </c>
    </row>
    <row r="15" spans="1:3" x14ac:dyDescent="0.25">
      <c r="A15" t="s">
        <v>75</v>
      </c>
      <c r="B15" t="s">
        <v>79</v>
      </c>
      <c r="C15">
        <v>97</v>
      </c>
    </row>
    <row r="16" spans="1:3" x14ac:dyDescent="0.25">
      <c r="A16" t="s">
        <v>75</v>
      </c>
      <c r="B16" t="s">
        <v>80</v>
      </c>
      <c r="C16">
        <v>100</v>
      </c>
    </row>
    <row r="17" spans="1:3" x14ac:dyDescent="0.25">
      <c r="A17" t="s">
        <v>75</v>
      </c>
      <c r="B17" t="s">
        <v>81</v>
      </c>
      <c r="C17">
        <v>98</v>
      </c>
    </row>
    <row r="18" spans="1:3" x14ac:dyDescent="0.25">
      <c r="A18" t="s">
        <v>62</v>
      </c>
      <c r="B18" t="s">
        <v>82</v>
      </c>
      <c r="C18">
        <v>3590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ALFA - GERENCIA</cp:lastModifiedBy>
  <dcterms:created xsi:type="dcterms:W3CDTF">2020-03-24T17:16:45Z</dcterms:created>
  <dcterms:modified xsi:type="dcterms:W3CDTF">2021-09-29T17:17:17Z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