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1 v\"/>
    </mc:Choice>
  </mc:AlternateContent>
  <xr:revisionPtr revIDLastSave="0" documentId="13_ncr:1_{88049371-D4DF-494A-B627-8FFB7E14B2CC}" xr6:coauthVersionLast="47" xr6:coauthVersionMax="47" xr10:uidLastSave="{00000000-0000-0000-0000-000000000000}"/>
  <bookViews>
    <workbookView xWindow="-120" yWindow="-120" windowWidth="20730" windowHeight="11160" tabRatio="619" firstSheet="1" activeTab="4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D6" i="3"/>
  <c r="C6" i="3"/>
  <c r="B6" i="3"/>
  <c r="E12" i="3"/>
  <c r="D12" i="3"/>
  <c r="C12" i="3"/>
  <c r="B12" i="3"/>
  <c r="E15" i="3"/>
  <c r="D15" i="3"/>
  <c r="C15" i="3"/>
  <c r="B15" i="3"/>
  <c r="E14" i="3"/>
  <c r="D14" i="3"/>
  <c r="C14" i="3"/>
  <c r="B14" i="3"/>
  <c r="E5" i="5"/>
  <c r="D5" i="5"/>
  <c r="C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<sst xmlns="http://schemas.openxmlformats.org/spreadsheetml/2006/main" count="212" uniqueCount="90">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</sst>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2" fontId="0" fillId="0" borderId="0" xfId="1" applyFont="1"/>
    <xf numFmtId="9" fontId="0" fillId="0" borderId="0" xfId="2" applyFont="1"/>
    <xf numFmtId="1" fontId="0" fillId="0" borderId="0" xfId="2" applyNumberFormat="1" applyFont="1"/>
    <xf numFmtId="166" fontId="0" fillId="0" borderId="0" xfId="2" applyNumberFormat="1" applyFont="1"/>
    <xf numFmtId="42" fontId="0" fillId="0" borderId="0" xfId="1" applyFont="1" applyFill="1" applyBorder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F8110610-64CD-4A41-B94D-2EBE3D52CDC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opLeftCell="B1" zoomScale="90" zoomScaleNormal="90" workbookViewId="0">
      <selection activeCell="G2" sqref="G2:H16"/>
    </sheetView>
  </sheetViews>
  <sheetFormatPr baseColWidth="10" defaultColWidth="9.28515625" defaultRowHeight="15" x14ac:dyDescent="0.25"/>
  <cols>
    <col min="1" max="1" width="68" style="6" bestFit="1" customWidth="1"/>
    <col min="2" max="5" width="14.85546875" bestFit="1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s="6" t="s">
        <v>89</v>
      </c>
      <c r="H2" s="6" t="s">
        <v>89</v>
      </c>
    </row>
    <row r="3" spans="1:8" x14ac:dyDescent="0.25">
      <c r="A3" t="s">
        <v>36</v>
      </c>
      <c r="B3" s="11">
        <v>380000000</v>
      </c>
      <c r="C3" s="11">
        <v>418376397.81999999</v>
      </c>
      <c r="D3" s="11">
        <v>447649452.25999999</v>
      </c>
      <c r="E3" s="11">
        <v>480463273.57999998</v>
      </c>
      <c r="F3" t="s">
        <v>56</v>
      </c>
      <c r="G3" s="6" t="s">
        <v>89</v>
      </c>
      <c r="H3" s="6" t="s">
        <v>89</v>
      </c>
    </row>
    <row r="4" spans="1:8" x14ac:dyDescent="0.25">
      <c r="A4" t="s">
        <v>37</v>
      </c>
      <c r="B4" s="11">
        <v>100000000</v>
      </c>
      <c r="C4" s="11">
        <v>109299052</v>
      </c>
      <c r="D4" s="11">
        <v>117802487.44</v>
      </c>
      <c r="E4" s="11">
        <v>126437703.56999999</v>
      </c>
      <c r="F4" t="s">
        <v>56</v>
      </c>
      <c r="G4" s="6" t="s">
        <v>89</v>
      </c>
      <c r="H4" s="6" t="s">
        <v>89</v>
      </c>
    </row>
    <row r="5" spans="1:8" x14ac:dyDescent="0.25">
      <c r="A5" t="s">
        <v>38</v>
      </c>
      <c r="B5" s="11">
        <v>75000000</v>
      </c>
      <c r="C5" s="11">
        <f>55049526.29+26000000</f>
        <v>81049526.289999992</v>
      </c>
      <c r="D5" s="11">
        <f>58901243.72+27000000</f>
        <v>85901243.719999999</v>
      </c>
      <c r="E5" s="11">
        <f>66649451+28000000</f>
        <v>94649451</v>
      </c>
      <c r="F5" t="s">
        <v>56</v>
      </c>
      <c r="G5" s="6" t="s">
        <v>89</v>
      </c>
      <c r="H5" s="6" t="s">
        <v>89</v>
      </c>
    </row>
    <row r="6" spans="1:8" x14ac:dyDescent="0.25">
      <c r="A6" t="s">
        <v>39</v>
      </c>
      <c r="B6" s="15">
        <v>0</v>
      </c>
      <c r="C6" s="11">
        <v>38714173</v>
      </c>
      <c r="D6" s="11">
        <v>39875598.299999997</v>
      </c>
      <c r="E6" s="11">
        <v>41071866.200000003</v>
      </c>
      <c r="F6" t="s">
        <v>56</v>
      </c>
      <c r="G6" s="6" t="s">
        <v>89</v>
      </c>
      <c r="H6" s="6" t="s">
        <v>89</v>
      </c>
    </row>
    <row r="7" spans="1:8" x14ac:dyDescent="0.25">
      <c r="A7" t="s">
        <v>40</v>
      </c>
      <c r="B7" s="11">
        <v>0</v>
      </c>
      <c r="C7" s="11">
        <v>0</v>
      </c>
      <c r="D7" s="11">
        <v>0</v>
      </c>
      <c r="E7" s="11">
        <v>0</v>
      </c>
      <c r="F7" t="s">
        <v>56</v>
      </c>
      <c r="G7" s="6" t="s">
        <v>89</v>
      </c>
      <c r="H7" s="6" t="s">
        <v>89</v>
      </c>
    </row>
    <row r="8" spans="1:8" x14ac:dyDescent="0.25">
      <c r="A8" t="s">
        <v>41</v>
      </c>
      <c r="B8" s="11">
        <v>0</v>
      </c>
      <c r="C8" s="11">
        <v>0</v>
      </c>
      <c r="D8" s="11">
        <v>0</v>
      </c>
      <c r="E8" s="11">
        <v>0</v>
      </c>
      <c r="F8" t="s">
        <v>56</v>
      </c>
      <c r="G8" s="6" t="s">
        <v>89</v>
      </c>
      <c r="H8" s="6" t="s">
        <v>89</v>
      </c>
    </row>
    <row r="9" spans="1:8" x14ac:dyDescent="0.25">
      <c r="A9" t="s">
        <v>42</v>
      </c>
      <c r="B9" s="11">
        <v>0</v>
      </c>
      <c r="C9" s="11"/>
      <c r="D9" s="11"/>
      <c r="E9" s="11">
        <v>0</v>
      </c>
      <c r="F9" t="s">
        <v>56</v>
      </c>
      <c r="G9" s="6" t="s">
        <v>89</v>
      </c>
      <c r="H9" s="6" t="s">
        <v>89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56</v>
      </c>
      <c r="G10" s="6" t="s">
        <v>89</v>
      </c>
      <c r="H10" s="6" t="s">
        <v>89</v>
      </c>
    </row>
    <row r="11" spans="1:8" x14ac:dyDescent="0.25">
      <c r="A11" s="6" t="s">
        <v>89</v>
      </c>
      <c r="B11" s="11">
        <v>0</v>
      </c>
      <c r="C11" s="11">
        <v>0</v>
      </c>
      <c r="D11" s="11">
        <v>0</v>
      </c>
      <c r="E11" s="11">
        <v>0</v>
      </c>
      <c r="F11" s="6" t="s">
        <v>89</v>
      </c>
      <c r="G11" s="6" t="s">
        <v>89</v>
      </c>
      <c r="H11" s="6" t="s">
        <v>89</v>
      </c>
    </row>
    <row r="12" spans="1:8" x14ac:dyDescent="0.25">
      <c r="A12" s="6" t="s">
        <v>89</v>
      </c>
      <c r="B12" s="11">
        <v>0</v>
      </c>
      <c r="C12" s="11">
        <v>0</v>
      </c>
      <c r="D12" s="11">
        <v>0</v>
      </c>
      <c r="E12" s="11">
        <v>0</v>
      </c>
      <c r="F12" s="6" t="s">
        <v>89</v>
      </c>
      <c r="G12" s="6" t="s">
        <v>89</v>
      </c>
      <c r="H12" s="6" t="s">
        <v>89</v>
      </c>
    </row>
    <row r="13" spans="1:8" x14ac:dyDescent="0.25">
      <c r="A13" s="6" t="s">
        <v>89</v>
      </c>
      <c r="B13" s="11">
        <v>0</v>
      </c>
      <c r="C13" s="11">
        <v>0</v>
      </c>
      <c r="D13" s="11">
        <v>0</v>
      </c>
      <c r="E13" s="11">
        <v>0</v>
      </c>
      <c r="F13" s="6" t="s">
        <v>89</v>
      </c>
      <c r="G13" s="6" t="s">
        <v>89</v>
      </c>
      <c r="H13" s="6" t="s">
        <v>89</v>
      </c>
    </row>
    <row r="14" spans="1:8" x14ac:dyDescent="0.25">
      <c r="A14" s="6" t="s">
        <v>89</v>
      </c>
      <c r="B14" s="11">
        <v>0</v>
      </c>
      <c r="C14" s="11">
        <v>0</v>
      </c>
      <c r="D14" s="11">
        <v>0</v>
      </c>
      <c r="E14" s="11">
        <v>0</v>
      </c>
      <c r="F14" s="6" t="s">
        <v>89</v>
      </c>
      <c r="G14" s="6" t="s">
        <v>89</v>
      </c>
      <c r="H14" s="6" t="s">
        <v>89</v>
      </c>
    </row>
    <row r="15" spans="1:8" x14ac:dyDescent="0.25">
      <c r="A15" s="6" t="s">
        <v>89</v>
      </c>
      <c r="B15" s="11">
        <v>0</v>
      </c>
      <c r="C15" s="11">
        <v>0</v>
      </c>
      <c r="D15" s="11">
        <v>0</v>
      </c>
      <c r="E15" s="11">
        <v>0</v>
      </c>
      <c r="F15" s="6" t="s">
        <v>89</v>
      </c>
      <c r="G15" s="6" t="s">
        <v>89</v>
      </c>
      <c r="H15" s="6" t="s">
        <v>89</v>
      </c>
    </row>
    <row r="16" spans="1:8" x14ac:dyDescent="0.25">
      <c r="A16" s="6" t="s">
        <v>89</v>
      </c>
      <c r="B16" s="11">
        <v>0</v>
      </c>
      <c r="C16" s="11">
        <v>0</v>
      </c>
      <c r="D16" s="11">
        <v>0</v>
      </c>
      <c r="E16" s="11">
        <v>0</v>
      </c>
      <c r="F16" s="6" t="s">
        <v>89</v>
      </c>
      <c r="G16" s="6" t="s">
        <v>89</v>
      </c>
      <c r="H16" s="6" t="s">
        <v>89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1"/>
  <sheetViews>
    <sheetView zoomScale="90" zoomScaleNormal="90" workbookViewId="0">
      <selection activeCell="B16" sqref="B16:E18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  <col min="6" max="6" width="12.140625" bestFit="1" customWidth="1"/>
  </cols>
  <sheetData>
    <row r="1" spans="1:5 16384:16384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 16384:16384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 16384:16384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 16384:16384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 16384:16384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 16384:16384" x14ac:dyDescent="0.25">
      <c r="A6" t="s">
        <v>48</v>
      </c>
      <c r="B6" s="11">
        <f>57000000/4</f>
        <v>14250000</v>
      </c>
      <c r="C6" s="11">
        <f>57000000/4</f>
        <v>14250000</v>
      </c>
      <c r="D6" s="11">
        <f>57000000/4</f>
        <v>14250000</v>
      </c>
      <c r="E6" s="11">
        <f>57000000/4</f>
        <v>14250000</v>
      </c>
      <c r="XFD6" s="11"/>
    </row>
    <row r="7" spans="1:5 16384:16384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 16384:16384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 16384:16384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 16384:16384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 16384:16384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 16384:16384" x14ac:dyDescent="0.25">
      <c r="A12" t="s">
        <v>54</v>
      </c>
      <c r="B12" s="11">
        <f>250000000/4</f>
        <v>62500000</v>
      </c>
      <c r="C12" s="11">
        <f>250000000/4</f>
        <v>62500000</v>
      </c>
      <c r="D12" s="11">
        <f>250000000/4</f>
        <v>62500000</v>
      </c>
      <c r="E12" s="11">
        <f>250000000/4</f>
        <v>62500000</v>
      </c>
    </row>
    <row r="13" spans="1:5 16384:16384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 16384:16384" x14ac:dyDescent="0.25">
      <c r="A14" t="s">
        <v>56</v>
      </c>
      <c r="B14" s="11">
        <f>1615000867/4</f>
        <v>403750216.75</v>
      </c>
      <c r="C14" s="11">
        <f>1615000867/4</f>
        <v>403750216.75</v>
      </c>
      <c r="D14" s="11">
        <f>1615000867/4</f>
        <v>403750216.75</v>
      </c>
      <c r="E14" s="11">
        <f>1615000867/4</f>
        <v>403750216.75</v>
      </c>
    </row>
    <row r="15" spans="1:5 16384:16384" x14ac:dyDescent="0.25">
      <c r="A15" t="s">
        <v>57</v>
      </c>
      <c r="B15" s="11">
        <f>1535000615/4</f>
        <v>383750153.75</v>
      </c>
      <c r="C15" s="11">
        <f>1535000615/4</f>
        <v>383750153.75</v>
      </c>
      <c r="D15" s="11">
        <f>1535000615/4</f>
        <v>383750153.75</v>
      </c>
      <c r="E15" s="11">
        <f>1535000615/4</f>
        <v>383750153.75</v>
      </c>
    </row>
    <row r="16" spans="1:5 16384:16384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/>
      <c r="C19" s="11"/>
      <c r="D19" s="11"/>
      <c r="E19" s="11"/>
    </row>
    <row r="20" spans="1:5" x14ac:dyDescent="0.25">
      <c r="B20" s="11"/>
      <c r="C20" s="11"/>
      <c r="D20" s="11"/>
      <c r="E20" s="11"/>
    </row>
    <row r="21" spans="1:5" x14ac:dyDescent="0.25">
      <c r="B21" s="11"/>
      <c r="C21" s="11"/>
      <c r="D21" s="11"/>
      <c r="E2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"/>
  <sheetViews>
    <sheetView topLeftCell="M1"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0</v>
      </c>
      <c r="C2" s="12">
        <v>0</v>
      </c>
      <c r="D2" s="12">
        <v>0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</row>
    <row r="3" spans="1:19" x14ac:dyDescent="0.25">
      <c r="A3" t="s">
        <v>85</v>
      </c>
      <c r="B3" s="12">
        <v>1</v>
      </c>
      <c r="C3" s="12">
        <v>0.2</v>
      </c>
      <c r="D3" s="12">
        <v>0</v>
      </c>
      <c r="E3" s="12">
        <v>0</v>
      </c>
      <c r="F3" s="14">
        <v>23.3</v>
      </c>
      <c r="G3" s="12">
        <v>0.93</v>
      </c>
      <c r="H3" s="12">
        <v>0.2</v>
      </c>
      <c r="I3" s="12">
        <v>0.14000000000000001</v>
      </c>
      <c r="J3" s="12">
        <v>0.99</v>
      </c>
      <c r="K3" s="12">
        <v>0.1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</row>
    <row r="4" spans="1:19" x14ac:dyDescent="0.25">
      <c r="A4" t="s">
        <v>86</v>
      </c>
      <c r="B4" s="12">
        <v>1</v>
      </c>
      <c r="C4" s="12">
        <v>0.2</v>
      </c>
      <c r="D4" s="12">
        <v>0</v>
      </c>
      <c r="E4" s="12">
        <v>0</v>
      </c>
      <c r="F4" s="14">
        <v>23.3</v>
      </c>
      <c r="G4" s="12">
        <v>0.93</v>
      </c>
      <c r="H4" s="12">
        <v>0.2</v>
      </c>
      <c r="I4" s="12">
        <v>0.14000000000000001</v>
      </c>
      <c r="J4" s="12">
        <v>0.99</v>
      </c>
      <c r="K4" s="12">
        <v>0.1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</row>
    <row r="5" spans="1:19" x14ac:dyDescent="0.25">
      <c r="A5" t="s">
        <v>87</v>
      </c>
      <c r="B5" s="12">
        <v>1</v>
      </c>
      <c r="C5" s="12">
        <v>0.2</v>
      </c>
      <c r="D5" s="12">
        <v>0</v>
      </c>
      <c r="E5" s="12">
        <v>0</v>
      </c>
      <c r="F5" s="14">
        <v>23.3</v>
      </c>
      <c r="G5" s="12">
        <v>0.93</v>
      </c>
      <c r="H5" s="12">
        <v>0.2</v>
      </c>
      <c r="I5" s="12">
        <v>0.14000000000000001</v>
      </c>
      <c r="J5" s="12">
        <v>0.99</v>
      </c>
      <c r="K5" s="12">
        <v>0.1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</row>
    <row r="6" spans="1:19" x14ac:dyDescent="0.25">
      <c r="A6" t="s">
        <v>88</v>
      </c>
      <c r="B6" s="12">
        <v>1</v>
      </c>
      <c r="C6" s="12">
        <v>0.2</v>
      </c>
      <c r="D6" s="12">
        <v>0</v>
      </c>
      <c r="E6" s="12">
        <v>0</v>
      </c>
      <c r="F6" s="14">
        <v>23.3</v>
      </c>
      <c r="G6" s="12">
        <v>0.93</v>
      </c>
      <c r="H6" s="12">
        <v>0.2</v>
      </c>
      <c r="I6" s="12">
        <v>0.14000000000000001</v>
      </c>
      <c r="J6" s="12">
        <v>0.99</v>
      </c>
      <c r="K6" s="12">
        <v>0.1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  <row r="7" spans="1:19" x14ac:dyDescent="0.25">
      <c r="B7" s="12"/>
      <c r="C7" s="12"/>
      <c r="D7" s="12"/>
      <c r="E7" s="12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abSelected="1" zoomScale="90" zoomScaleNormal="90" workbookViewId="0">
      <selection activeCell="F2" sqref="F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DELL</cp:lastModifiedBy>
  <dcterms:created xsi:type="dcterms:W3CDTF">2020-03-24T17:16:45Z</dcterms:created>
  <dcterms:modified xsi:type="dcterms:W3CDTF">2021-12-06T23:03:21Z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