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68771B9-D67D-4812-9728-57CCA15B7FF3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9" i="5" l="1"/>
  <c r="B9" i="5"/>
  <c r="C8" i="5"/>
  <c r="B8" i="5"/>
  <c r="C7" i="5"/>
  <c r="B7" i="5"/>
  <c r="C5" i="5"/>
  <c r="C4" i="5"/>
  <c r="C3" i="5"/>
  <c r="B5" i="5"/>
  <c r="B4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<sst xmlns="http://schemas.openxmlformats.org/spreadsheetml/2006/main" count="175" uniqueCount="96">
  <si>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</si>
  <si>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</si>
  <si>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</si>
  <si>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</si>
  <si>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</si>
  <si>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</si>
  <si>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</si>
  <si>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</si>
  <si>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</si>
  <si>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</si>
  <si>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</si>
  <si>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</si>
  <si>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</si>
  <si>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</si>
  <si>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</si>
  <si>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</si>
  <si>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</si>
  <si>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</si>
  <si>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</si>
  <si>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</si>
  <si>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</si>
  <si>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</si>
  <si>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</si>
  <si>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</si>
  <si>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</si>
  <si>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</si>
  <si>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</si>
  <si>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</si>
  <si>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</si>
  <si>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</si>
  <si>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</si>
  <si>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</si>
  <si>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</si>
  <si>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</si>
  <si>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</si>
  <si>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</si>
  <si>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</si>
  <si>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</si>
  <si>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</si>
  <si>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</si>
  <si>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</si>
  <si>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</si>
  <si>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</si>
  <si>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</si>
  <si>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</si>
  <si>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</si>
  <si>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</si>
  <si>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</si>
  <si>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</si>
  <si>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</si>
  <si>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</si>
  <si>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</si>
  <si>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</si>
  <si>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</si>
  <si>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</si>
  <si>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</si>
  <si>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</si>
  <si>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</si>
  <si>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</si>
  <si>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</si>
  <si>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</si>
  <si>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</si>
  <si>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</si>
  <si>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</si>
  <si>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</si>
  <si>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</si>
  <si>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</si>
  <si>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</si>
  <si>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</si>
  <si>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</si>
  <si>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</si>
  <si>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</si>
  <si>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</si>
  <si>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</si>
  <si>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</si>
  <si>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</si>
  <si>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</si>
  <si>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</si>
  <si>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</si>
  <si>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</si>
  <si>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</si>
  <si>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</si>
  <si>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</si>
  <si>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</si>
  <si>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</si>
  <si>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</si>
  <si>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</si>
  <si>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</si>
  <si>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</si>
  <si>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23.82</t>
  </si>
  <si>
    <t>23.90</t>
  </si>
  <si>
    <t>23.50</t>
  </si>
  <si>
    <t>RELLENO SANITARIO PARQUE AMBIENTAL LOS POCITOS</t>
  </si>
  <si>
    <t>566.49 -RELLENO SANITARIO PARQUE AMBIENTAL LOS POCITOS</t>
  </si>
  <si>
    <t>580.09 - RELLENO SANITARIO PARQUE AMBIENTAL LOS POCITOS</t>
  </si>
  <si>
    <t>573.535 - RELLENO SANITARIO PARQUE AMBIENTAL LOS POCITOS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</si>
</sst>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1" applyNumberFormat="1" applyFont="1"/>
    <xf numFmtId="3" fontId="4" fillId="11" borderId="2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261B9C0-C3EE-4E93-A4B8-F8664538E9E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0">
          <cell r="D10">
            <v>46539495</v>
          </cell>
        </row>
        <row r="23">
          <cell r="E23">
            <v>102965248</v>
          </cell>
          <cell r="F23">
            <v>479406351</v>
          </cell>
        </row>
        <row r="24">
          <cell r="K24">
            <v>51551534</v>
          </cell>
          <cell r="L24">
            <v>0</v>
          </cell>
          <cell r="M24">
            <v>445240607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10"/>
  <sheetViews>
    <sheetView zoomScaleNormal="100" workbookViewId="0">
      <selection activeCell="D17" sqref="D17"/>
    </sheetView>
  </sheetViews>
  <sheetFormatPr baseColWidth="10" defaultColWidth="9.28515625" defaultRowHeight="15" x14ac:dyDescent="0.25"/>
  <cols>
    <col min="1" max="1" width="67.5703125" style="6" customWidth="1"/>
    <col min="2" max="2" width="18.28515625" customWidth="1"/>
    <col min="3" max="3" width="16" bestFit="1" customWidth="1"/>
    <col min="4" max="4" width="16.5703125" customWidth="1"/>
    <col min="5" max="5" width="13.855468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  <c r="B3" s="11">
        <f>+[2]Hoja1!$D$10</f>
        <v>46539495</v>
      </c>
      <c r="C3" s="11">
        <f>+[2]Hoja1!$K$24</f>
        <v>51551534</v>
      </c>
      <c r="D3" s="16">
        <v>100000000</v>
      </c>
      <c r="F3" t="s">
        <v>56</v>
      </c>
    </row>
    <row r="4" spans="1:8" x14ac:dyDescent="0.25">
      <c r="A4" t="s">
        <v>37</v>
      </c>
      <c r="B4" s="11">
        <f>+[2]Hoja1!$E$23</f>
        <v>102965248</v>
      </c>
      <c r="C4" s="11">
        <f>+[2]Hoja1!$L$24</f>
        <v>0</v>
      </c>
      <c r="D4" s="16">
        <v>450000000</v>
      </c>
      <c r="F4" t="s">
        <v>57</v>
      </c>
    </row>
    <row r="5" spans="1:8" x14ac:dyDescent="0.25">
      <c r="A5" t="s">
        <v>38</v>
      </c>
      <c r="B5" s="11">
        <f>+[2]Hoja1!$F$23</f>
        <v>479406351</v>
      </c>
      <c r="C5" s="11">
        <f>+[2]Hoja1!$M$24</f>
        <v>445240607</v>
      </c>
      <c r="D5" s="16">
        <v>100000000</v>
      </c>
      <c r="F5" t="s">
        <v>56</v>
      </c>
    </row>
    <row r="6" spans="1:8" x14ac:dyDescent="0.25">
      <c r="A6" t="s">
        <v>39</v>
      </c>
    </row>
    <row r="7" spans="1:8" x14ac:dyDescent="0.25">
      <c r="A7" t="s">
        <v>40</v>
      </c>
      <c r="B7" s="11">
        <f>+[2]Hoja1!$D$10</f>
        <v>46539495</v>
      </c>
      <c r="C7" s="11">
        <f>+[2]Hoja1!$K$24</f>
        <v>51551534</v>
      </c>
      <c r="F7" t="s">
        <v>56</v>
      </c>
    </row>
    <row r="8" spans="1:8" x14ac:dyDescent="0.25">
      <c r="A8" t="s">
        <v>41</v>
      </c>
      <c r="B8" s="11">
        <f>+[2]Hoja1!$E$23</f>
        <v>102965248</v>
      </c>
      <c r="C8" s="11">
        <f>+[2]Hoja1!$L$24</f>
        <v>0</v>
      </c>
      <c r="F8" t="s">
        <v>56</v>
      </c>
    </row>
    <row r="9" spans="1:8" x14ac:dyDescent="0.25">
      <c r="A9" t="s">
        <v>42</v>
      </c>
      <c r="B9" s="11">
        <f>+[2]Hoja1!$F$23</f>
        <v>479406351</v>
      </c>
      <c r="C9" s="11">
        <f>+[2]Hoja1!$M$24</f>
        <v>445240607</v>
      </c>
      <c r="F9" t="s">
        <v>56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19"/>
  <sheetViews>
    <sheetView zoomScale="90" zoomScaleNormal="90" workbookViewId="0">
      <selection activeCell="B14" sqref="B14"/>
    </sheetView>
  </sheetViews>
  <sheetFormatPr baseColWidth="10" defaultColWidth="9.28515625" defaultRowHeight="15" x14ac:dyDescent="0.25"/>
  <cols>
    <col min="1" max="1" width="111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x14ac:dyDescent="0.25">
      <c r="A14" t="s">
        <v>56</v>
      </c>
      <c r="B14" s="12">
        <v>400000000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G1" zoomScale="90" zoomScaleNormal="90" workbookViewId="0">
      <selection activeCell="L5" sqref="L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58.5703125" bestFit="1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0.76700000000000002</v>
      </c>
      <c r="D2" s="13">
        <v>8.5000000000000006E-2</v>
      </c>
      <c r="F2" s="13" t="s">
        <v>90</v>
      </c>
      <c r="G2" s="13">
        <v>0.57250000000000001</v>
      </c>
      <c r="I2" s="14">
        <v>1</v>
      </c>
      <c r="J2" s="13">
        <v>0.76400000000000001</v>
      </c>
      <c r="L2" t="s">
        <v>93</v>
      </c>
      <c r="M2" s="13">
        <v>0.01</v>
      </c>
      <c r="N2" s="13">
        <v>0.99620000000000009</v>
      </c>
      <c r="O2" s="13">
        <v>9.06E-2</v>
      </c>
      <c r="P2" s="13"/>
      <c r="Q2" s="13"/>
      <c r="R2" s="13"/>
    </row>
    <row r="3" spans="1:19" x14ac:dyDescent="0.25">
      <c r="A3" t="s">
        <v>85</v>
      </c>
      <c r="B3" s="13">
        <v>0.8</v>
      </c>
      <c r="D3" s="13">
        <v>7.8E-2</v>
      </c>
      <c r="F3" s="13" t="s">
        <v>89</v>
      </c>
      <c r="G3" s="13">
        <v>0.62</v>
      </c>
      <c r="I3" s="14">
        <v>1</v>
      </c>
      <c r="J3" s="13">
        <v>0.77400000000000002</v>
      </c>
      <c r="L3" t="s">
        <v>94</v>
      </c>
      <c r="M3" s="13">
        <v>0.23</v>
      </c>
      <c r="N3" s="13">
        <v>0.99650000000000005</v>
      </c>
      <c r="O3" s="13">
        <v>0.11320000000000001</v>
      </c>
      <c r="P3" s="13">
        <v>0.68799999999999994</v>
      </c>
      <c r="Q3" s="13"/>
      <c r="R3" s="13"/>
    </row>
    <row r="4" spans="1:19" x14ac:dyDescent="0.25">
      <c r="A4" t="s">
        <v>86</v>
      </c>
      <c r="B4" s="13">
        <v>0.85</v>
      </c>
      <c r="D4" s="13">
        <v>0.05</v>
      </c>
      <c r="F4" s="13" t="s">
        <v>91</v>
      </c>
      <c r="G4" s="13">
        <v>0.66</v>
      </c>
      <c r="I4" s="14">
        <v>1</v>
      </c>
      <c r="J4" s="13">
        <v>0.78400000000000003</v>
      </c>
      <c r="L4" t="s">
        <v>95</v>
      </c>
      <c r="M4" s="13">
        <v>0.36</v>
      </c>
      <c r="N4" s="13">
        <v>0.997</v>
      </c>
      <c r="O4" s="13">
        <v>0.13800000000000001</v>
      </c>
      <c r="P4" s="13">
        <v>0.7</v>
      </c>
      <c r="Q4" s="13"/>
      <c r="R4" s="13"/>
    </row>
    <row r="5" spans="1:19" x14ac:dyDescent="0.25">
      <c r="A5" t="s">
        <v>87</v>
      </c>
      <c r="B5" s="13">
        <v>0.89</v>
      </c>
      <c r="F5" s="13">
        <v>24</v>
      </c>
      <c r="G5" s="13">
        <v>0.74</v>
      </c>
      <c r="I5" s="14">
        <v>1</v>
      </c>
      <c r="J5" s="13">
        <v>0.79299999999999993</v>
      </c>
      <c r="L5" t="s">
        <v>92</v>
      </c>
      <c r="M5" s="13"/>
      <c r="N5" s="13"/>
      <c r="O5" s="13"/>
      <c r="P5" s="13"/>
      <c r="Q5" s="13"/>
      <c r="R5" s="13"/>
    </row>
    <row r="6" spans="1:19" x14ac:dyDescent="0.25">
      <c r="A6" t="s">
        <v>88</v>
      </c>
      <c r="B6" s="13">
        <v>0.91500000000000004</v>
      </c>
      <c r="F6" s="13">
        <v>24</v>
      </c>
      <c r="G6" s="13">
        <v>0.85799999999999998</v>
      </c>
      <c r="I6" s="14">
        <v>1</v>
      </c>
      <c r="J6" s="13">
        <v>0.8</v>
      </c>
      <c r="L6" t="s">
        <v>92</v>
      </c>
      <c r="M6" s="13"/>
      <c r="N6" s="13"/>
      <c r="O6" s="13"/>
      <c r="P6" s="13"/>
      <c r="Q6" s="13"/>
      <c r="R6" s="13"/>
    </row>
    <row r="7" spans="1:19" x14ac:dyDescent="0.25">
      <c r="J7" s="13"/>
      <c r="N7" s="13"/>
      <c r="O7" s="13"/>
      <c r="P7" s="13"/>
      <c r="Q7" s="13"/>
      <c r="R7" s="13"/>
    </row>
    <row r="8" spans="1:19" x14ac:dyDescent="0.25">
      <c r="N8" s="13"/>
      <c r="O8" s="13"/>
      <c r="P8" s="13"/>
      <c r="Q8" s="13"/>
      <c r="R8" s="13"/>
    </row>
    <row r="9" spans="1:19" x14ac:dyDescent="0.25">
      <c r="N9" s="13"/>
      <c r="O9" s="13"/>
      <c r="P9" s="13"/>
      <c r="Q9" s="13"/>
      <c r="R9" s="13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B16" sqref="B16"/>
    </sheetView>
  </sheetViews>
  <sheetFormatPr baseColWidth="10" defaultColWidth="9.28515625" defaultRowHeight="15" x14ac:dyDescent="0.25"/>
  <cols>
    <col min="1" max="1" width="25.85546875" style="6" customWidth="1"/>
    <col min="2" max="2" width="71.42578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5"/>
    </row>
    <row r="3" spans="1:3" x14ac:dyDescent="0.25">
      <c r="A3" t="s">
        <v>64</v>
      </c>
      <c r="B3" t="s">
        <v>65</v>
      </c>
      <c r="C3" s="15"/>
    </row>
    <row r="4" spans="1:3" x14ac:dyDescent="0.25">
      <c r="A4" t="s">
        <v>64</v>
      </c>
      <c r="B4" t="s">
        <v>66</v>
      </c>
      <c r="C4" s="15"/>
    </row>
    <row r="5" spans="1:3" x14ac:dyDescent="0.25">
      <c r="A5" t="s">
        <v>64</v>
      </c>
      <c r="B5" t="s">
        <v>67</v>
      </c>
      <c r="C5" s="15"/>
    </row>
    <row r="6" spans="1:3" x14ac:dyDescent="0.25">
      <c r="A6" t="s">
        <v>64</v>
      </c>
      <c r="B6" t="s">
        <v>68</v>
      </c>
      <c r="C6" s="15"/>
    </row>
    <row r="7" spans="1:3" x14ac:dyDescent="0.25">
      <c r="A7" t="s">
        <v>69</v>
      </c>
      <c r="B7" t="s">
        <v>70</v>
      </c>
      <c r="C7" s="15"/>
    </row>
    <row r="8" spans="1:3" x14ac:dyDescent="0.25">
      <c r="A8" t="s">
        <v>69</v>
      </c>
      <c r="B8" t="s">
        <v>71</v>
      </c>
      <c r="C8" s="15">
        <f>400000000+193448018</f>
        <v>593448018</v>
      </c>
    </row>
    <row r="9" spans="1:3" x14ac:dyDescent="0.25">
      <c r="A9" t="s">
        <v>62</v>
      </c>
      <c r="B9" t="s">
        <v>72</v>
      </c>
      <c r="C9" s="15"/>
    </row>
    <row r="10" spans="1:3" x14ac:dyDescent="0.25">
      <c r="A10" t="s">
        <v>62</v>
      </c>
      <c r="B10" t="s">
        <v>73</v>
      </c>
      <c r="C10" s="15"/>
    </row>
    <row r="11" spans="1:3" x14ac:dyDescent="0.25">
      <c r="A11" t="s">
        <v>64</v>
      </c>
      <c r="B11" t="s">
        <v>74</v>
      </c>
      <c r="C11" s="15">
        <v>400000000</v>
      </c>
    </row>
    <row r="12" spans="1:3" x14ac:dyDescent="0.25">
      <c r="A12" t="s">
        <v>75</v>
      </c>
      <c r="B12" t="s">
        <v>76</v>
      </c>
      <c r="C12" s="15"/>
    </row>
    <row r="13" spans="1:3" x14ac:dyDescent="0.25">
      <c r="A13" t="s">
        <v>75</v>
      </c>
      <c r="B13" t="s">
        <v>77</v>
      </c>
      <c r="C13" s="15"/>
    </row>
    <row r="14" spans="1:3" x14ac:dyDescent="0.25">
      <c r="A14" t="s">
        <v>75</v>
      </c>
      <c r="B14" t="s">
        <v>78</v>
      </c>
      <c r="C14" s="15"/>
    </row>
    <row r="15" spans="1:3" x14ac:dyDescent="0.25">
      <c r="A15" t="s">
        <v>75</v>
      </c>
      <c r="B15" t="s">
        <v>79</v>
      </c>
      <c r="C15" s="15"/>
    </row>
    <row r="16" spans="1:3" x14ac:dyDescent="0.25">
      <c r="A16" t="s">
        <v>75</v>
      </c>
      <c r="B16" t="s">
        <v>80</v>
      </c>
      <c r="C16" s="15">
        <v>2000000</v>
      </c>
    </row>
    <row r="17" spans="1:3" x14ac:dyDescent="0.25">
      <c r="A17" t="s">
        <v>75</v>
      </c>
      <c r="B17" t="s">
        <v>81</v>
      </c>
      <c r="C17" s="15"/>
    </row>
    <row r="18" spans="1:3" x14ac:dyDescent="0.25">
      <c r="A18" t="s">
        <v>62</v>
      </c>
      <c r="B18" t="s">
        <v>82</v>
      </c>
      <c r="C18" s="15"/>
    </row>
    <row r="19" spans="1:3" x14ac:dyDescent="0.25">
      <c r="A19" t="s">
        <v>69</v>
      </c>
      <c r="B19" t="s">
        <v>83</v>
      </c>
      <c r="C19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2022-02-21T20:49:17Z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