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isPrieto\Documents\ACUEDUCTO-2022\SINAS\"/>
    </mc:Choice>
  </mc:AlternateContent>
  <xr:revisionPtr revIDLastSave="0" documentId="13_ncr:1_{6908B996-1EF3-4EE8-B332-63038A221E78}" xr6:coauthVersionLast="47" xr6:coauthVersionMax="47" xr10:uidLastSave="{00000000-0000-0000-0000-000000000000}"/>
  <bookViews>
    <workbookView xWindow="-108" yWindow="-108" windowWidth="23256" windowHeight="12576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3" l="1"/>
  <c r="E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<sst xmlns="http://schemas.openxmlformats.org/spreadsheetml/2006/main" count="181" uniqueCount="90">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</sst>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%"/>
    <numFmt numFmtId="165" formatCode="_ [$€-2]\ * #,##0.00_ ;_ [$€-2]\ * \-#,##0.00_ ;_ [$€-2]\ * &quot;-&quot;??_ "/>
    <numFmt numFmtId="166" formatCode="#,##0."/>
    <numFmt numFmtId="167" formatCode="_ * #,##0.00_ ;_ * \-#,##0.00_ ;_ * &quot;-&quot;??_ ;_ @_ "/>
    <numFmt numFmtId="168" formatCode="0.0000%"/>
  </numFmts>
  <fonts count="3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  <charset val="1"/>
    </font>
    <font>
      <sz val="11"/>
      <color rgb="FFFFFFFF"/>
      <name val="Arial"/>
      <family val="2"/>
      <charset val="1"/>
    </font>
    <font>
      <sz val="11"/>
      <color rgb="FF1C2F33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6600"/>
        <bgColor rgb="FFFF9900"/>
      </patternFill>
    </fill>
    <fill>
      <patternFill patternType="solid">
        <fgColor rgb="FF522B57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 style="medium">
        <color rgb="FFECECEC"/>
      </bottom>
      <diagonal/>
    </border>
  </borders>
  <cellStyleXfs count="115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13" borderId="0" applyNumberFormat="0" applyBorder="0" applyAlignment="0" applyProtection="0"/>
    <xf numFmtId="0" fontId="9" fillId="25" borderId="2" applyNumberFormat="0" applyAlignment="0" applyProtection="0"/>
    <xf numFmtId="0" fontId="10" fillId="26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30" borderId="0" applyNumberFormat="0" applyBorder="0" applyAlignment="0" applyProtection="0"/>
    <xf numFmtId="0" fontId="13" fillId="16" borderId="2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4" fillId="0" borderId="0">
      <protection locked="0"/>
    </xf>
    <xf numFmtId="166" fontId="14" fillId="0" borderId="0">
      <protection locked="0"/>
    </xf>
    <xf numFmtId="166" fontId="14" fillId="0" borderId="0">
      <protection locked="0"/>
    </xf>
    <xf numFmtId="166" fontId="15" fillId="0" borderId="0">
      <protection locked="0"/>
    </xf>
    <xf numFmtId="166" fontId="16" fillId="0" borderId="0">
      <protection locked="0"/>
    </xf>
    <xf numFmtId="166" fontId="15" fillId="0" borderId="0">
      <protection locked="0"/>
    </xf>
    <xf numFmtId="166" fontId="16" fillId="0" borderId="0">
      <protection locked="0"/>
    </xf>
    <xf numFmtId="0" fontId="17" fillId="12" borderId="0" applyNumberFormat="0" applyBorder="0" applyAlignment="0" applyProtection="0"/>
    <xf numFmtId="167" fontId="5" fillId="0" borderId="0" applyFont="0" applyFill="0" applyBorder="0" applyAlignment="0" applyProtection="0"/>
    <xf numFmtId="0" fontId="18" fillId="31" borderId="0" applyNumberFormat="0" applyBorder="0" applyAlignment="0" applyProtection="0"/>
    <xf numFmtId="0" fontId="5" fillId="0" borderId="0"/>
    <xf numFmtId="165" fontId="6" fillId="0" borderId="0"/>
    <xf numFmtId="0" fontId="5" fillId="0" borderId="0"/>
    <xf numFmtId="0" fontId="5" fillId="0" borderId="0"/>
    <xf numFmtId="165" fontId="6" fillId="0" borderId="0"/>
    <xf numFmtId="0" fontId="5" fillId="0" borderId="0"/>
    <xf numFmtId="165" fontId="6" fillId="0" borderId="0"/>
    <xf numFmtId="0" fontId="5" fillId="0" borderId="0"/>
    <xf numFmtId="0" fontId="5" fillId="0" borderId="0"/>
    <xf numFmtId="165" fontId="6" fillId="0" borderId="0"/>
    <xf numFmtId="165" fontId="6" fillId="0" borderId="0"/>
    <xf numFmtId="0" fontId="5" fillId="0" borderId="0"/>
    <xf numFmtId="0" fontId="5" fillId="0" borderId="0"/>
    <xf numFmtId="0" fontId="5" fillId="0" borderId="0"/>
    <xf numFmtId="165" fontId="6" fillId="0" borderId="0"/>
    <xf numFmtId="165" fontId="6" fillId="0" borderId="0"/>
    <xf numFmtId="165" fontId="6" fillId="0" borderId="0"/>
    <xf numFmtId="0" fontId="5" fillId="0" borderId="0"/>
    <xf numFmtId="0" fontId="3" fillId="0" borderId="0"/>
    <xf numFmtId="165" fontId="6" fillId="0" borderId="0"/>
    <xf numFmtId="165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3" fillId="0" borderId="0"/>
    <xf numFmtId="0" fontId="5" fillId="0" borderId="0"/>
    <xf numFmtId="0" fontId="5" fillId="0" borderId="0"/>
    <xf numFmtId="0" fontId="5" fillId="32" borderId="6" applyNumberFormat="0" applyFont="0" applyAlignment="0" applyProtection="0"/>
    <xf numFmtId="0" fontId="5" fillId="32" borderId="6" applyNumberFormat="0" applyFont="0" applyAlignment="0" applyProtection="0"/>
    <xf numFmtId="0" fontId="19" fillId="25" borderId="7" applyNumberFormat="0" applyAlignment="0" applyProtection="0"/>
    <xf numFmtId="0" fontId="27" fillId="33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8" applyNumberFormat="0" applyFill="0" applyAlignment="0" applyProtection="0"/>
    <xf numFmtId="0" fontId="12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5" fillId="0" borderId="0"/>
    <xf numFmtId="0" fontId="28" fillId="0" borderId="11" applyAlignment="0">
      <alignment horizontal="justify" vertical="center" wrapText="1"/>
    </xf>
    <xf numFmtId="0" fontId="29" fillId="34" borderId="12">
      <alignment horizontal="center" vertical="center" wrapText="1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0" fontId="0" fillId="0" borderId="0" xfId="1" applyNumberFormat="1" applyFont="1"/>
    <xf numFmtId="0" fontId="1" fillId="8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44" fontId="0" fillId="0" borderId="0" xfId="2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44" fontId="3" fillId="0" borderId="0" xfId="2" applyFont="1"/>
    <xf numFmtId="0" fontId="3" fillId="0" borderId="0" xfId="0" applyFont="1"/>
    <xf numFmtId="44" fontId="4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8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</cellXfs>
  <cellStyles count="115">
    <cellStyle name="20% - Énfasis1 2" xfId="4" xr:uid="{C6341C70-A3EC-4995-BA2F-7DCB1DB6C592}"/>
    <cellStyle name="20% - Énfasis1 2 2" xfId="5" xr:uid="{57BFCBD5-B98B-4AF8-ACFB-4129D3A3059E}"/>
    <cellStyle name="20% - Énfasis1 2 3" xfId="6" xr:uid="{C1083FD4-11AA-42BF-B95D-441EEB7761FC}"/>
    <cellStyle name="20% - Énfasis2 2" xfId="7" xr:uid="{5AB353A4-D1EB-497C-A770-BBB80A29A99C}"/>
    <cellStyle name="20% - Énfasis2 2 2" xfId="8" xr:uid="{8954585A-7942-44E6-8E28-C3BFE4F311D8}"/>
    <cellStyle name="20% - Énfasis2 2 3" xfId="9" xr:uid="{8DE56664-0057-4E24-8EAA-710D72B14F51}"/>
    <cellStyle name="20% - Énfasis3 2" xfId="10" xr:uid="{E57F9B11-C96C-44BB-8B77-007F30CEE238}"/>
    <cellStyle name="20% - Énfasis3 2 2" xfId="11" xr:uid="{39CE3261-7F7E-42BB-A344-BE85ED7F11E9}"/>
    <cellStyle name="20% - Énfasis3 2 3" xfId="12" xr:uid="{DAD3555F-441C-44A6-8C89-D8F038745E29}"/>
    <cellStyle name="20% - Énfasis4 2" xfId="13" xr:uid="{63F75B72-DB86-4E1C-8E4B-465707352CA5}"/>
    <cellStyle name="20% - Énfasis4 2 2" xfId="14" xr:uid="{7F512CC9-4FAB-42BE-8088-0AB67CCD6EF8}"/>
    <cellStyle name="20% - Énfasis4 2 3" xfId="15" xr:uid="{069A7C05-2398-49BD-8146-439B4704BB7E}"/>
    <cellStyle name="20% - Énfasis5 2" xfId="16" xr:uid="{C34C5AB1-4981-4134-AE97-8304DF78451E}"/>
    <cellStyle name="20% - Énfasis5 2 2" xfId="17" xr:uid="{338A295E-DC40-4898-893C-54B5ADC154A0}"/>
    <cellStyle name="20% - Énfasis5 2 3" xfId="18" xr:uid="{2EFA2DB8-B13C-43BE-9909-974507747A08}"/>
    <cellStyle name="20% - Énfasis6 2" xfId="19" xr:uid="{A8DC32F4-FCB9-4AF0-BB55-C0E5ED640253}"/>
    <cellStyle name="20% - Énfasis6 2 2" xfId="20" xr:uid="{967146F5-8E5C-42D8-8434-23382481F278}"/>
    <cellStyle name="20% - Énfasis6 2 3" xfId="21" xr:uid="{8F44E3C7-D5EF-4E48-896E-8CE3A96B2AA1}"/>
    <cellStyle name="40% - Énfasis1 2" xfId="22" xr:uid="{7A1EBB00-4273-475A-9EEF-8D3AA231E225}"/>
    <cellStyle name="40% - Énfasis1 2 2" xfId="23" xr:uid="{E6C1176E-E61B-4F71-8AB2-32321777A948}"/>
    <cellStyle name="40% - Énfasis1 2 3" xfId="24" xr:uid="{030BB7A1-2C42-4948-A03F-5F8784EADEEE}"/>
    <cellStyle name="40% - Énfasis2 2" xfId="25" xr:uid="{3A191B93-BDAE-4069-AE3D-298BA221D660}"/>
    <cellStyle name="40% - Énfasis2 2 2" xfId="26" xr:uid="{C25D8872-43FA-47B2-93CA-6E25DA6FE089}"/>
    <cellStyle name="40% - Énfasis2 2 3" xfId="27" xr:uid="{90851211-ECDA-4CEE-8E48-02B298CD94B0}"/>
    <cellStyle name="40% - Énfasis3 2" xfId="28" xr:uid="{313C70EE-0118-4D34-8CA4-664729844853}"/>
    <cellStyle name="40% - Énfasis3 2 2" xfId="29" xr:uid="{10C85644-0701-4A44-9F0F-A77EB737429F}"/>
    <cellStyle name="40% - Énfasis3 2 3" xfId="30" xr:uid="{BA185CE1-87CC-492A-9857-5EFF79B9E90A}"/>
    <cellStyle name="40% - Énfasis4 2" xfId="31" xr:uid="{5DECA7D3-14BC-42C9-8283-6EB9122E533D}"/>
    <cellStyle name="40% - Énfasis4 2 2" xfId="32" xr:uid="{A1DA0E41-A127-41D8-81D7-D1B05C403A6E}"/>
    <cellStyle name="40% - Énfasis4 2 3" xfId="33" xr:uid="{7EC5D19F-78E3-42F7-ADEA-6646FD5F2E51}"/>
    <cellStyle name="40% - Énfasis5 2" xfId="34" xr:uid="{ADC2C336-2BF4-4068-A02C-BF900F500762}"/>
    <cellStyle name="40% - Énfasis5 2 2" xfId="35" xr:uid="{7867B73F-5CE6-4F5C-9A17-F6C733B330A4}"/>
    <cellStyle name="40% - Énfasis5 2 3" xfId="36" xr:uid="{19A88188-4EF8-46D5-95D3-250B012148DC}"/>
    <cellStyle name="40% - Énfasis6 2" xfId="37" xr:uid="{DA1EA9BE-565C-44E9-9734-7CBBBB0F553B}"/>
    <cellStyle name="40% - Énfasis6 2 2" xfId="38" xr:uid="{4D4D7E55-0653-4DB5-B26B-DBAA7686E36E}"/>
    <cellStyle name="40% - Énfasis6 2 3" xfId="39" xr:uid="{53AF968D-204D-414E-933D-1B551CDB39AD}"/>
    <cellStyle name="60% - Énfasis1 2" xfId="40" xr:uid="{0BE2FF95-C3E6-49DB-90DD-22AFD6ACC76E}"/>
    <cellStyle name="60% - Énfasis2 2" xfId="41" xr:uid="{6345E2F5-CC7F-4B83-90E3-ABA42B07C7B3}"/>
    <cellStyle name="60% - Énfasis3 2" xfId="42" xr:uid="{510FE090-A475-431E-8946-FB7B8F620712}"/>
    <cellStyle name="60% - Énfasis4 2" xfId="43" xr:uid="{2C3DDCA2-1883-4935-BE22-B7EBA1C45EBA}"/>
    <cellStyle name="60% - Énfasis5 2" xfId="44" xr:uid="{41D5EEFB-D6DC-4527-A7B7-7EBA3DCF1DDC}"/>
    <cellStyle name="60% - Énfasis6 2" xfId="45" xr:uid="{0520F494-12B8-4F90-B225-F5BD1C243096}"/>
    <cellStyle name="Buena 2" xfId="46" xr:uid="{7DB6967F-BE18-456B-A605-D2701898AE28}"/>
    <cellStyle name="Cálculo 2" xfId="47" xr:uid="{65F4E895-EDC1-4260-836E-206AD8679649}"/>
    <cellStyle name="Celda de comprobación 2" xfId="48" xr:uid="{D21C46F8-9887-4896-ACD6-CBC267C93EB3}"/>
    <cellStyle name="Celda vinculada 2" xfId="49" xr:uid="{C997DAEB-8968-4BB6-A3F8-87431AF17A7D}"/>
    <cellStyle name="Comma 2" xfId="113" xr:uid="{9BD1D1DC-6C88-415D-A508-041F3D4CFC69}"/>
    <cellStyle name="Currency" xfId="2" builtinId="4"/>
    <cellStyle name="Currency 2" xfId="114" xr:uid="{B91F8958-D873-428F-A0FE-84FBF85360B7}"/>
    <cellStyle name="Encabezado 4 2" xfId="50" xr:uid="{9ED2E8F9-F1E4-4935-915A-6F8F9264F3C5}"/>
    <cellStyle name="Énfasis1 2" xfId="51" xr:uid="{20624B5E-8E11-4807-9C34-56101270A482}"/>
    <cellStyle name="Énfasis2 2" xfId="52" xr:uid="{DAE5D51B-D0BD-4DA5-8C43-C519F5FE1781}"/>
    <cellStyle name="Énfasis3 2" xfId="53" xr:uid="{C77637C1-37DF-4AEC-A595-243340E9F04F}"/>
    <cellStyle name="Énfasis4 2" xfId="54" xr:uid="{072709B5-D495-4C0D-94F9-C14AB3E82128}"/>
    <cellStyle name="Énfasis5 2" xfId="55" xr:uid="{A0AC9E30-0EE1-4772-BD37-EDABB8488AF5}"/>
    <cellStyle name="Énfasis6 2" xfId="56" xr:uid="{F0C5CC95-5DF2-4BB9-B25A-B53819845298}"/>
    <cellStyle name="Entrada 2" xfId="57" xr:uid="{0F072504-4610-4E5C-BB0C-A98770803B30}"/>
    <cellStyle name="Euro" xfId="58" xr:uid="{F8862FBD-1670-48B3-BD11-1DA823ECCFB4}"/>
    <cellStyle name="Euro 2" xfId="59" xr:uid="{3AF3530B-65AC-4529-82A4-2239608834D0}"/>
    <cellStyle name="F2" xfId="60" xr:uid="{E685C653-4E6B-4B61-B57F-2B8ECA50A344}"/>
    <cellStyle name="F3" xfId="61" xr:uid="{8AB2883D-D258-49CD-824C-BAB20143BE45}"/>
    <cellStyle name="F4" xfId="62" xr:uid="{0A39A4D6-CEA1-4AC7-B61B-1D923AE44BDC}"/>
    <cellStyle name="F5" xfId="63" xr:uid="{302FD51F-76A9-467B-AA06-A590CFAF97CC}"/>
    <cellStyle name="F6" xfId="64" xr:uid="{7F26971D-CE32-4C9F-B383-30952F9603F3}"/>
    <cellStyle name="F7" xfId="65" xr:uid="{2D387006-59F3-4817-8BB2-9C3E94CB0FCD}"/>
    <cellStyle name="F8" xfId="66" xr:uid="{0590D91C-507F-4B63-84DD-84DC15A58FDE}"/>
    <cellStyle name="Incorrecto 2" xfId="67" xr:uid="{52EA826E-42DF-471D-A675-D75323196D51}"/>
    <cellStyle name="KPT04_Main" xfId="112" xr:uid="{DC142A13-DAA8-4AAD-87AD-4132A0917949}"/>
    <cellStyle name="KPT06_fill" xfId="111" xr:uid="{16101251-299C-460D-B46C-2DD0BD2366DB}"/>
    <cellStyle name="Millares 2" xfId="68" xr:uid="{D45D0E42-9F6D-4330-9606-BED3736F059E}"/>
    <cellStyle name="Neutral 2" xfId="69" xr:uid="{74BBC1CF-7F54-46DB-83B6-A3308CB192BC}"/>
    <cellStyle name="Normal" xfId="0" builtinId="0"/>
    <cellStyle name="Normal 10" xfId="110" xr:uid="{DA849E83-E555-4895-AF4D-40602B8410AD}"/>
    <cellStyle name="Normal 14" xfId="70" xr:uid="{EF09C6F9-A121-4A79-82C7-4AC72685A8CF}"/>
    <cellStyle name="Normal 2" xfId="71" xr:uid="{1463D76B-5AB1-4722-83B9-727305036BCF}"/>
    <cellStyle name="Normal 2 2" xfId="72" xr:uid="{3BA6E3B0-0F01-4349-8D10-4B471D3E69C4}"/>
    <cellStyle name="Normal 2 2 10" xfId="73" xr:uid="{67593939-10F0-49EF-A6DE-3CADA1B29268}"/>
    <cellStyle name="Normal 2 2 2" xfId="74" xr:uid="{758547C3-FF83-46F0-9ABD-715A6F8EFB32}"/>
    <cellStyle name="Normal 2 2 2 2" xfId="75" xr:uid="{1F9AB1F2-DFC0-4FD1-A24F-DB49356348EC}"/>
    <cellStyle name="Normal 2 2 2 2 2" xfId="76" xr:uid="{BAA2EB34-B558-46FB-99B4-6C34CDE47148}"/>
    <cellStyle name="Normal 2 2 2 2 2 2" xfId="77" xr:uid="{806C51C4-35E5-4715-95DD-9A139C9BAC33}"/>
    <cellStyle name="Normal 2 2 2 3" xfId="78" xr:uid="{FDBAD2FE-16F2-42A6-8471-18F740C60F60}"/>
    <cellStyle name="Normal 2 2 2 4" xfId="79" xr:uid="{484502E8-C0F3-46EB-B99C-16C8B1B5557E}"/>
    <cellStyle name="Normal 2 2 3" xfId="80" xr:uid="{BC417A90-9C11-45BF-9D4D-D799F8775669}"/>
    <cellStyle name="Normal 2 2 7" xfId="81" xr:uid="{5F5412E1-B79C-46F7-8CF6-07BBF90CA114}"/>
    <cellStyle name="Normal 2 2 8" xfId="82" xr:uid="{7A7103FD-01B1-40C2-A4DD-66B9B6091D32}"/>
    <cellStyle name="Normal 2 2 9" xfId="83" xr:uid="{EF0A6136-A2B4-496A-A47D-DD2A7043FBFB}"/>
    <cellStyle name="Normal 2 3" xfId="84" xr:uid="{10352A1A-9434-4768-AE50-B2FBD225D4F3}"/>
    <cellStyle name="Normal 2 3 2" xfId="85" xr:uid="{9B7581C5-187C-40E5-A109-237FDD23CA25}"/>
    <cellStyle name="Normal 2 3 3" xfId="86" xr:uid="{744D9950-98CB-4072-8315-51E454EF1DE2}"/>
    <cellStyle name="Normal 2 4" xfId="87" xr:uid="{DE73AB1A-5936-4567-9683-9F4CF883CE21}"/>
    <cellStyle name="Normal 2 5" xfId="88" xr:uid="{82E377D0-B0DA-4DE9-B481-408289697D60}"/>
    <cellStyle name="Normal 2 6" xfId="89" xr:uid="{EE5F451D-B2A3-4F1E-B05E-0E9390089982}"/>
    <cellStyle name="Normal 2_FUT INGRESOS 2010 Y FLS Y TESORERIA FLS AGOSTO 26" xfId="90" xr:uid="{19114FA4-2E25-4DCC-9B00-D4331241B833}"/>
    <cellStyle name="Normal 3" xfId="91" xr:uid="{8847C968-B86D-44E7-9866-2E29F4BB6891}"/>
    <cellStyle name="Normal 3 2" xfId="92" xr:uid="{630E1910-F51C-49C6-A221-29A50A6AD57B}"/>
    <cellStyle name="Normal 4" xfId="93" xr:uid="{F6A49232-E712-425B-B5ED-8724722E1289}"/>
    <cellStyle name="Normal 4 2" xfId="94" xr:uid="{B73DFD3F-3B2A-4169-A017-B4C426AD2564}"/>
    <cellStyle name="Normal 5" xfId="95" xr:uid="{60C52CE0-F880-4C9A-B770-18D97629BE0E}"/>
    <cellStyle name="Normal 6" xfId="96" xr:uid="{ED1A60AD-0AB9-4AF8-8653-670E11360DB6}"/>
    <cellStyle name="Normal 7" xfId="97" xr:uid="{A29E9640-6ECA-432A-89C9-FB04D25A7B6B}"/>
    <cellStyle name="Normal 8" xfId="98" xr:uid="{1289C1CC-1998-408A-9352-1A732642BB64}"/>
    <cellStyle name="Normal 9" xfId="3" xr:uid="{B8E35DDE-9C32-439E-8EB3-4B2CC1C1A6E5}"/>
    <cellStyle name="Notas 2" xfId="99" xr:uid="{910BBF47-F363-4096-B775-5BD0439F9017}"/>
    <cellStyle name="Notas 3" xfId="100" xr:uid="{7D9684CC-CF4C-49EB-9935-A6F82B39BA05}"/>
    <cellStyle name="Percent" xfId="1" builtinId="5"/>
    <cellStyle name="Salida 2" xfId="101" xr:uid="{AFC6A12E-1C52-4BE8-A3A3-43D0D4C6A2DA}"/>
    <cellStyle name="TableStyleLight1" xfId="102" xr:uid="{BFBF72A4-7899-4B26-9361-67A8025F5A6C}"/>
    <cellStyle name="Texto de advertencia 2" xfId="103" xr:uid="{03B6A248-E483-45A2-BB2E-5C364E7867A0}"/>
    <cellStyle name="Texto explicativo 2" xfId="104" xr:uid="{21812F41-7009-47AA-9F27-5197DA33E924}"/>
    <cellStyle name="Título 1 2" xfId="105" xr:uid="{4E657095-1975-4341-A16E-2F37167AC883}"/>
    <cellStyle name="Título 2 2" xfId="106" xr:uid="{AE022A75-6E19-4C4E-9F92-F9CDE636FA5A}"/>
    <cellStyle name="Título 3 2" xfId="107" xr:uid="{532B4FAF-5235-417A-A956-F79BA1AC7135}"/>
    <cellStyle name="Título 4" xfId="108" xr:uid="{EB380D20-0CF7-48B8-BE87-AE593047B446}"/>
    <cellStyle name="Total 2" xfId="109" xr:uid="{25372C65-731E-48E2-953E-22044CBF9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9975DD5A-B679-9353-6191-871D90908DA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zoomScale="90" zoomScaleNormal="90" workbookViewId="0">
      <selection activeCell="C16" sqref="C16"/>
    </sheetView>
  </sheetViews>
  <sheetFormatPr defaultColWidth="9.21875" defaultRowHeight="14.4" x14ac:dyDescent="0.3"/>
  <cols>
    <col min="1" max="1" width="66.5546875" style="6" bestFit="1" customWidth="1"/>
    <col min="2" max="2" width="19.44140625" bestFit="1" customWidth="1"/>
    <col min="3" max="3" width="20.5546875" bestFit="1" customWidth="1"/>
    <col min="4" max="4" width="22.77734375" customWidth="1"/>
    <col min="5" max="5" width="20.5546875" bestFit="1" customWidth="1"/>
    <col min="6" max="6" width="42.6640625" customWidth="1"/>
    <col min="7" max="7" width="29.77734375" customWidth="1"/>
    <col min="8" max="8" width="28.88671875" customWidth="1"/>
  </cols>
  <sheetData>
    <row r="1" spans="1:8" ht="35.549999999999997" customHeight="1" x14ac:dyDescent="0.3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">
      <c r="A2" t="s">
        <v>35</v>
      </c>
    </row>
    <row r="3" spans="1:8" x14ac:dyDescent="0.3">
      <c r="A3" t="s">
        <v>36</v>
      </c>
      <c r="B3" s="10">
        <v>1895305799</v>
      </c>
      <c r="C3" s="10">
        <v>1950922075</v>
      </c>
      <c r="D3" s="10">
        <v>2009449737</v>
      </c>
      <c r="E3" s="10">
        <v>2069733230</v>
      </c>
      <c r="F3" t="s">
        <v>56</v>
      </c>
      <c r="G3" t="s">
        <v>54</v>
      </c>
      <c r="H3" t="s">
        <v>57</v>
      </c>
    </row>
    <row r="4" spans="1:8" x14ac:dyDescent="0.3">
      <c r="A4" t="s">
        <v>37</v>
      </c>
      <c r="B4" s="10">
        <v>1370170914</v>
      </c>
      <c r="C4" s="10">
        <v>1409919461</v>
      </c>
      <c r="D4" s="10">
        <v>1452217045</v>
      </c>
      <c r="E4" s="10">
        <v>1495783556</v>
      </c>
      <c r="F4" t="s">
        <v>56</v>
      </c>
      <c r="G4" t="s">
        <v>54</v>
      </c>
      <c r="H4" t="s">
        <v>57</v>
      </c>
    </row>
    <row r="5" spans="1:8" x14ac:dyDescent="0.3">
      <c r="A5" t="s">
        <v>38</v>
      </c>
      <c r="B5" s="10">
        <v>1112154598</v>
      </c>
      <c r="C5" s="10">
        <v>1125118714</v>
      </c>
      <c r="D5" s="10">
        <v>1159472276</v>
      </c>
      <c r="E5" s="10">
        <v>1174856444</v>
      </c>
      <c r="F5" t="s">
        <v>56</v>
      </c>
      <c r="G5" t="s">
        <v>54</v>
      </c>
      <c r="H5" t="s">
        <v>57</v>
      </c>
    </row>
    <row r="6" spans="1:8" x14ac:dyDescent="0.3">
      <c r="A6" t="s">
        <v>39</v>
      </c>
      <c r="B6" s="10">
        <v>200000000</v>
      </c>
      <c r="C6" s="10">
        <v>200000000</v>
      </c>
      <c r="D6" s="10">
        <v>200000000</v>
      </c>
      <c r="E6" s="10">
        <v>200000000</v>
      </c>
      <c r="F6" t="s">
        <v>56</v>
      </c>
    </row>
    <row r="7" spans="1:8" x14ac:dyDescent="0.3">
      <c r="A7" t="s">
        <v>40</v>
      </c>
      <c r="B7" s="10" t="s">
        <v>89</v>
      </c>
      <c r="C7" s="10"/>
      <c r="D7" s="10" t="s">
        <v>89</v>
      </c>
      <c r="E7" s="10">
        <v>5648536350</v>
      </c>
      <c r="F7" t="s">
        <v>54</v>
      </c>
      <c r="G7" t="s">
        <v>54</v>
      </c>
    </row>
    <row r="8" spans="1:8" x14ac:dyDescent="0.3">
      <c r="A8" t="s">
        <v>41</v>
      </c>
      <c r="B8" s="10">
        <v>0</v>
      </c>
      <c r="C8" s="10">
        <v>250000000</v>
      </c>
      <c r="D8" s="10">
        <v>500000000</v>
      </c>
      <c r="E8" s="10">
        <v>18010500000</v>
      </c>
      <c r="F8" t="s">
        <v>54</v>
      </c>
      <c r="G8" t="s">
        <v>56</v>
      </c>
    </row>
    <row r="9" spans="1:8" x14ac:dyDescent="0.3">
      <c r="A9" t="s">
        <v>42</v>
      </c>
      <c r="B9" s="10" t="s">
        <v>89</v>
      </c>
      <c r="C9" s="10" t="s">
        <v>89</v>
      </c>
      <c r="D9" s="10" t="s">
        <v>89</v>
      </c>
      <c r="E9" s="10">
        <f>12000000000+40000000</f>
        <v>12040000000</v>
      </c>
      <c r="F9" t="s">
        <v>56</v>
      </c>
    </row>
    <row r="10" spans="1:8" x14ac:dyDescent="0.3">
      <c r="A10" t="s">
        <v>43</v>
      </c>
    </row>
    <row r="12" spans="1:8" x14ac:dyDescent="0.3">
      <c r="B12" s="25"/>
      <c r="C12" s="25"/>
      <c r="E12" s="25"/>
    </row>
    <row r="14" spans="1:8" x14ac:dyDescent="0.3">
      <c r="C14" s="2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E14" sqref="E14"/>
    </sheetView>
  </sheetViews>
  <sheetFormatPr defaultColWidth="9.21875" defaultRowHeight="14.4" x14ac:dyDescent="0.3"/>
  <cols>
    <col min="1" max="1" width="112.88671875" style="6" customWidth="1"/>
    <col min="2" max="4" width="19.44140625" bestFit="1" customWidth="1"/>
    <col min="5" max="5" width="20.5546875" bestFit="1" customWidth="1"/>
  </cols>
  <sheetData>
    <row r="1" spans="1:5" ht="42.45" customHeight="1" x14ac:dyDescent="0.3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t="s">
        <v>44</v>
      </c>
    </row>
    <row r="3" spans="1:5" x14ac:dyDescent="0.3">
      <c r="A3" t="s">
        <v>45</v>
      </c>
    </row>
    <row r="4" spans="1:5" x14ac:dyDescent="0.3">
      <c r="A4" t="s">
        <v>46</v>
      </c>
    </row>
    <row r="5" spans="1:5" x14ac:dyDescent="0.3">
      <c r="A5" t="s">
        <v>47</v>
      </c>
    </row>
    <row r="6" spans="1:5" x14ac:dyDescent="0.3">
      <c r="A6" t="s">
        <v>48</v>
      </c>
    </row>
    <row r="7" spans="1:5" x14ac:dyDescent="0.3">
      <c r="A7" t="s">
        <v>49</v>
      </c>
    </row>
    <row r="8" spans="1:5" x14ac:dyDescent="0.3">
      <c r="A8" t="s">
        <v>50</v>
      </c>
    </row>
    <row r="9" spans="1:5" x14ac:dyDescent="0.3">
      <c r="A9" t="s">
        <v>51</v>
      </c>
    </row>
    <row r="10" spans="1:5" x14ac:dyDescent="0.3">
      <c r="A10" t="s">
        <v>52</v>
      </c>
    </row>
    <row r="11" spans="1:5" x14ac:dyDescent="0.3">
      <c r="A11" t="s">
        <v>53</v>
      </c>
    </row>
    <row r="12" spans="1:5" x14ac:dyDescent="0.3">
      <c r="A12" t="s">
        <v>54</v>
      </c>
      <c r="B12" s="10">
        <v>241000000</v>
      </c>
      <c r="C12" s="10">
        <v>491330000</v>
      </c>
      <c r="D12" s="10">
        <v>244669900</v>
      </c>
      <c r="E12" s="10">
        <v>25200997</v>
      </c>
    </row>
    <row r="13" spans="1:5" x14ac:dyDescent="0.3">
      <c r="A13" t="s">
        <v>55</v>
      </c>
      <c r="C13" s="10"/>
      <c r="D13" s="10"/>
      <c r="E13" s="10"/>
    </row>
    <row r="14" spans="1:5" x14ac:dyDescent="0.3">
      <c r="A14" t="s">
        <v>56</v>
      </c>
      <c r="B14" s="10">
        <v>2334039915</v>
      </c>
      <c r="C14" s="10">
        <v>2344254984</v>
      </c>
      <c r="D14" s="10">
        <v>2419051466</v>
      </c>
      <c r="E14" s="10">
        <f>14492222989+9000000000</f>
        <v>23492222989</v>
      </c>
    </row>
    <row r="15" spans="1:5" x14ac:dyDescent="0.3">
      <c r="A15" t="s">
        <v>57</v>
      </c>
      <c r="B15" s="10">
        <v>64514117</v>
      </c>
      <c r="C15" s="10">
        <v>66449541</v>
      </c>
      <c r="D15" s="10">
        <v>68443027</v>
      </c>
      <c r="E15" s="10">
        <v>70493318</v>
      </c>
    </row>
    <row r="16" spans="1:5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"/>
  <sheetViews>
    <sheetView topLeftCell="I1" zoomScale="90" zoomScaleNormal="90" workbookViewId="0">
      <selection activeCell="O6" sqref="O6"/>
    </sheetView>
  </sheetViews>
  <sheetFormatPr defaultRowHeight="14.4" x14ac:dyDescent="0.3"/>
  <cols>
    <col min="1" max="1" width="30.44140625" customWidth="1"/>
    <col min="2" max="2" width="24.21875" style="24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3.95" customHeight="1" x14ac:dyDescent="0.3">
      <c r="A1" s="21" t="s">
        <v>23</v>
      </c>
      <c r="B1" s="9" t="s">
        <v>13</v>
      </c>
      <c r="C1" s="9" t="s">
        <v>14</v>
      </c>
      <c r="D1" s="9" t="s">
        <v>21</v>
      </c>
      <c r="E1" s="9" t="s">
        <v>22</v>
      </c>
      <c r="F1" s="9" t="s">
        <v>15</v>
      </c>
      <c r="G1" s="8" t="s">
        <v>16</v>
      </c>
      <c r="H1" s="8" t="s">
        <v>17</v>
      </c>
      <c r="I1" s="8" t="s">
        <v>18</v>
      </c>
      <c r="J1" s="14" t="s">
        <v>19</v>
      </c>
      <c r="K1" s="14" t="s">
        <v>20</v>
      </c>
      <c r="L1" s="14" t="s">
        <v>31</v>
      </c>
      <c r="M1" s="14" t="s">
        <v>26</v>
      </c>
      <c r="N1" s="13" t="s">
        <v>25</v>
      </c>
      <c r="O1" s="13" t="s">
        <v>32</v>
      </c>
      <c r="P1" s="13" t="s">
        <v>27</v>
      </c>
      <c r="Q1" s="13" t="s">
        <v>28</v>
      </c>
      <c r="R1" s="13" t="s">
        <v>29</v>
      </c>
      <c r="S1" s="13" t="s">
        <v>30</v>
      </c>
    </row>
    <row r="2" spans="1:19" x14ac:dyDescent="0.3">
      <c r="A2" s="18" t="s">
        <v>84</v>
      </c>
      <c r="B2" s="11">
        <v>0.996</v>
      </c>
      <c r="C2" s="11">
        <v>0.53549999999999998</v>
      </c>
      <c r="D2" s="22">
        <v>6.4999999999999997E-3</v>
      </c>
      <c r="E2" s="11">
        <v>0.28370000000000001</v>
      </c>
      <c r="F2" s="18">
        <v>24</v>
      </c>
      <c r="G2" s="23">
        <v>0.96</v>
      </c>
      <c r="H2" s="19">
        <v>0.3</v>
      </c>
      <c r="I2" s="19">
        <v>0</v>
      </c>
      <c r="J2" s="23">
        <v>0.996</v>
      </c>
      <c r="K2" s="23">
        <v>0</v>
      </c>
      <c r="L2" s="18">
        <v>25200</v>
      </c>
      <c r="M2" s="19">
        <v>0</v>
      </c>
      <c r="N2" s="11">
        <v>1</v>
      </c>
      <c r="O2" s="20">
        <v>6.1</v>
      </c>
      <c r="P2" s="19">
        <v>0</v>
      </c>
      <c r="Q2" s="19">
        <v>0</v>
      </c>
      <c r="R2" s="19">
        <v>0</v>
      </c>
      <c r="S2" s="19">
        <v>0</v>
      </c>
    </row>
    <row r="3" spans="1:19" x14ac:dyDescent="0.3">
      <c r="A3" s="18" t="s">
        <v>85</v>
      </c>
      <c r="B3" s="11">
        <v>0.998</v>
      </c>
      <c r="C3" s="11">
        <v>0.6321</v>
      </c>
      <c r="D3" s="22">
        <v>6.1999999999999998E-3</v>
      </c>
      <c r="E3" s="11">
        <v>0.13769999999999999</v>
      </c>
      <c r="F3" s="18">
        <v>24</v>
      </c>
      <c r="G3" s="23">
        <v>0.96</v>
      </c>
      <c r="H3" s="19">
        <v>0.3</v>
      </c>
      <c r="I3" s="19">
        <v>0</v>
      </c>
      <c r="J3" s="11">
        <v>0.998</v>
      </c>
      <c r="K3" s="23">
        <v>0.1</v>
      </c>
      <c r="L3" s="18">
        <v>22800</v>
      </c>
      <c r="M3" s="19">
        <v>0.25</v>
      </c>
      <c r="N3" s="11">
        <v>1</v>
      </c>
      <c r="O3" s="18">
        <v>6</v>
      </c>
      <c r="P3" s="19">
        <v>1</v>
      </c>
      <c r="Q3" s="19">
        <v>0</v>
      </c>
      <c r="R3" s="19">
        <v>0.5</v>
      </c>
      <c r="S3" s="19">
        <v>0</v>
      </c>
    </row>
    <row r="4" spans="1:19" x14ac:dyDescent="0.3">
      <c r="A4" s="18" t="s">
        <v>86</v>
      </c>
      <c r="B4" s="11">
        <v>0.998</v>
      </c>
      <c r="C4" s="11">
        <v>0.6321</v>
      </c>
      <c r="D4" s="22">
        <v>6.1999999999999998E-3</v>
      </c>
      <c r="E4" s="11">
        <v>0.13769999999999999</v>
      </c>
      <c r="F4" s="18">
        <v>24</v>
      </c>
      <c r="G4" s="23">
        <v>0.96</v>
      </c>
      <c r="H4" s="19">
        <v>0.3</v>
      </c>
      <c r="I4" s="19">
        <v>0</v>
      </c>
      <c r="J4" s="11">
        <v>0.998</v>
      </c>
      <c r="K4" s="23">
        <v>0.1</v>
      </c>
      <c r="L4" s="18">
        <v>20400</v>
      </c>
      <c r="M4" s="19">
        <v>0.25</v>
      </c>
      <c r="N4" s="11">
        <v>1</v>
      </c>
      <c r="O4" s="18">
        <v>6</v>
      </c>
      <c r="P4" s="19">
        <v>1</v>
      </c>
      <c r="Q4" s="19">
        <v>0</v>
      </c>
      <c r="R4" s="19">
        <v>0.5</v>
      </c>
      <c r="S4" s="19">
        <v>0</v>
      </c>
    </row>
    <row r="5" spans="1:19" x14ac:dyDescent="0.3">
      <c r="A5" s="18" t="s">
        <v>87</v>
      </c>
      <c r="B5" s="11">
        <v>0.998</v>
      </c>
      <c r="C5" s="11">
        <v>0.6321</v>
      </c>
      <c r="D5" s="22">
        <v>6.1999999999999998E-3</v>
      </c>
      <c r="E5" s="11">
        <v>0.13769999999999999</v>
      </c>
      <c r="F5" s="18">
        <v>24</v>
      </c>
      <c r="G5" s="23">
        <v>0.96</v>
      </c>
      <c r="H5" s="19">
        <v>0.3</v>
      </c>
      <c r="I5" s="19">
        <v>0</v>
      </c>
      <c r="J5" s="11">
        <v>0.998</v>
      </c>
      <c r="K5" s="23">
        <v>0.1</v>
      </c>
      <c r="L5" s="18">
        <v>20400</v>
      </c>
      <c r="M5" s="19">
        <v>0.25</v>
      </c>
      <c r="N5" s="11">
        <v>1</v>
      </c>
      <c r="O5" s="18">
        <v>6</v>
      </c>
      <c r="P5" s="19">
        <v>1</v>
      </c>
      <c r="Q5" s="19">
        <v>0</v>
      </c>
      <c r="R5" s="19">
        <v>0.5</v>
      </c>
      <c r="S5" s="19">
        <v>0</v>
      </c>
    </row>
    <row r="6" spans="1:19" x14ac:dyDescent="0.3">
      <c r="A6" s="18" t="s">
        <v>88</v>
      </c>
      <c r="B6" s="11">
        <v>0.998</v>
      </c>
      <c r="C6" s="12">
        <v>0.80209999999999992</v>
      </c>
      <c r="D6" s="22">
        <v>6.1999999999999998E-3</v>
      </c>
      <c r="E6" s="11">
        <v>0.13769999999999999</v>
      </c>
      <c r="F6" s="18">
        <v>24</v>
      </c>
      <c r="G6" s="23">
        <v>0.96</v>
      </c>
      <c r="H6" s="19">
        <v>0.3</v>
      </c>
      <c r="I6" s="19">
        <v>0</v>
      </c>
      <c r="J6" s="11">
        <v>0.998</v>
      </c>
      <c r="K6" s="23">
        <v>0.1</v>
      </c>
      <c r="L6" s="18">
        <v>20400</v>
      </c>
      <c r="M6" s="19">
        <v>0.25</v>
      </c>
      <c r="N6" s="11">
        <v>1</v>
      </c>
      <c r="O6" s="18">
        <v>6</v>
      </c>
      <c r="P6" s="19">
        <v>1</v>
      </c>
      <c r="Q6" s="19">
        <v>0</v>
      </c>
      <c r="R6" s="19">
        <v>0.5</v>
      </c>
      <c r="S6" s="19">
        <v>0</v>
      </c>
    </row>
    <row r="7" spans="1:19" x14ac:dyDescent="0.3">
      <c r="N7" s="7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1"/>
  <sheetViews>
    <sheetView topLeftCell="B1" zoomScale="90" zoomScaleNormal="90" workbookViewId="0">
      <selection activeCell="C3" sqref="C3:C19"/>
    </sheetView>
  </sheetViews>
  <sheetFormatPr defaultColWidth="9.21875" defaultRowHeight="14.4" x14ac:dyDescent="0.3"/>
  <cols>
    <col min="1" max="1" width="25.88671875" style="6" customWidth="1"/>
    <col min="2" max="2" width="68.88671875" style="6" customWidth="1"/>
    <col min="3" max="3" width="47.44140625" customWidth="1"/>
  </cols>
  <sheetData>
    <row r="1" spans="1:3" ht="45.45" customHeight="1" x14ac:dyDescent="0.3">
      <c r="A1" s="1" t="s">
        <v>4</v>
      </c>
      <c r="B1" s="1" t="s">
        <v>5</v>
      </c>
      <c r="C1" s="4" t="s">
        <v>6</v>
      </c>
    </row>
    <row r="2" spans="1:3" x14ac:dyDescent="0.3">
      <c r="A2" t="s">
        <v>62</v>
      </c>
      <c r="B2" t="s">
        <v>63</v>
      </c>
    </row>
    <row r="3" spans="1:3" x14ac:dyDescent="0.3">
      <c r="A3" t="s">
        <v>64</v>
      </c>
      <c r="B3" t="s">
        <v>65</v>
      </c>
      <c r="C3" s="17">
        <v>643081350</v>
      </c>
    </row>
    <row r="4" spans="1:3" x14ac:dyDescent="0.3">
      <c r="A4" t="s">
        <v>64</v>
      </c>
      <c r="B4" t="s">
        <v>66</v>
      </c>
      <c r="C4" s="16"/>
    </row>
    <row r="5" spans="1:3" x14ac:dyDescent="0.3">
      <c r="A5" t="s">
        <v>64</v>
      </c>
      <c r="B5" t="s">
        <v>67</v>
      </c>
      <c r="C5" s="17">
        <v>5545536350</v>
      </c>
    </row>
    <row r="6" spans="1:3" x14ac:dyDescent="0.3">
      <c r="A6" t="s">
        <v>64</v>
      </c>
      <c r="B6" t="s">
        <v>68</v>
      </c>
      <c r="C6" s="16"/>
    </row>
    <row r="7" spans="1:3" x14ac:dyDescent="0.3">
      <c r="A7" t="s">
        <v>69</v>
      </c>
      <c r="B7" t="s">
        <v>70</v>
      </c>
      <c r="C7" s="15">
        <v>9989500000</v>
      </c>
    </row>
    <row r="8" spans="1:3" x14ac:dyDescent="0.3">
      <c r="A8" t="s">
        <v>69</v>
      </c>
      <c r="B8" t="s">
        <v>71</v>
      </c>
      <c r="C8" s="16"/>
    </row>
    <row r="9" spans="1:3" x14ac:dyDescent="0.3">
      <c r="A9" t="s">
        <v>62</v>
      </c>
      <c r="B9" t="s">
        <v>72</v>
      </c>
      <c r="C9" s="16"/>
    </row>
    <row r="10" spans="1:3" x14ac:dyDescent="0.3">
      <c r="A10" t="s">
        <v>62</v>
      </c>
      <c r="B10" t="s">
        <v>73</v>
      </c>
      <c r="C10" s="15">
        <v>76243872</v>
      </c>
    </row>
    <row r="11" spans="1:3" x14ac:dyDescent="0.3">
      <c r="A11" t="s">
        <v>64</v>
      </c>
      <c r="B11" t="s">
        <v>74</v>
      </c>
      <c r="C11" s="16"/>
    </row>
    <row r="12" spans="1:3" x14ac:dyDescent="0.3">
      <c r="A12" t="s">
        <v>75</v>
      </c>
      <c r="B12" t="s">
        <v>76</v>
      </c>
      <c r="C12" s="16"/>
    </row>
    <row r="13" spans="1:3" x14ac:dyDescent="0.3">
      <c r="A13" t="s">
        <v>75</v>
      </c>
      <c r="B13" t="s">
        <v>77</v>
      </c>
      <c r="C13" s="16"/>
    </row>
    <row r="14" spans="1:3" x14ac:dyDescent="0.3">
      <c r="A14" t="s">
        <v>75</v>
      </c>
      <c r="B14" t="s">
        <v>78</v>
      </c>
      <c r="C14" s="16"/>
    </row>
    <row r="15" spans="1:3" x14ac:dyDescent="0.3">
      <c r="A15" t="s">
        <v>75</v>
      </c>
      <c r="B15" t="s">
        <v>79</v>
      </c>
      <c r="C15" s="16"/>
    </row>
    <row r="16" spans="1:3" x14ac:dyDescent="0.3">
      <c r="A16" t="s">
        <v>75</v>
      </c>
      <c r="B16" t="s">
        <v>80</v>
      </c>
      <c r="C16" s="15">
        <v>466892773</v>
      </c>
    </row>
    <row r="17" spans="1:3" x14ac:dyDescent="0.3">
      <c r="A17" t="s">
        <v>75</v>
      </c>
      <c r="B17" t="s">
        <v>81</v>
      </c>
      <c r="C17" s="15">
        <v>290000000</v>
      </c>
    </row>
    <row r="18" spans="1:3" x14ac:dyDescent="0.3">
      <c r="A18" t="s">
        <v>62</v>
      </c>
      <c r="B18" t="s">
        <v>82</v>
      </c>
      <c r="C18" s="15">
        <v>12664910559</v>
      </c>
    </row>
    <row r="19" spans="1:3" x14ac:dyDescent="0.3">
      <c r="A19" t="s">
        <v>69</v>
      </c>
      <c r="B19" t="s">
        <v>83</v>
      </c>
      <c r="C19" s="15">
        <v>9760500000</v>
      </c>
    </row>
    <row r="21" spans="1:3" x14ac:dyDescent="0.3">
      <c r="C21" s="2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B1" sqref="B1:B1048576"/>
    </sheetView>
  </sheetViews>
  <sheetFormatPr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 x14ac:dyDescent="0.3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YanisPrieto</cp:lastModifiedBy>
  <dcterms:created xsi:type="dcterms:W3CDTF">2020-03-24T17:16:45Z</dcterms:created>
  <dcterms:modified xsi:type="dcterms:W3CDTF">2022-05-24T21:10:51Z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