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anpablobernalcardona/Downloads/SINAS/Cargue Tebaida/"/>
    </mc:Choice>
  </mc:AlternateContent>
  <xr:revisionPtr revIDLastSave="0" documentId="13_ncr:1_{40EF33FA-E727-404F-A060-76B5696AAABB}" xr6:coauthVersionLast="47" xr6:coauthVersionMax="47" xr10:uidLastSave="{00000000-0000-0000-0000-000000000000}"/>
  <bookViews>
    <workbookView xWindow="0" yWindow="500" windowWidth="38400" windowHeight="1502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PlantillaTotalUsos!$A$2:$A$7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3" l="1"/>
  <c r="D3" i="3"/>
  <c r="C3" i="3"/>
  <c r="B3" i="3"/>
  <c r="B2" i="3"/>
  <c r="E2" i="3"/>
  <c r="D2" i="3"/>
  <c r="C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rgb="FF000000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rgb="FF000000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rgb="FF000000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rgb="FF000000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rgb="FF000000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<sst xmlns="http://schemas.openxmlformats.org/spreadsheetml/2006/main" count="125" uniqueCount="88">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</sst>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2" fontId="0" fillId="0" borderId="0" xfId="1" applyNumberFormat="1" applyFont="1"/>
    <xf numFmtId="2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1803400</xdr:colOff>
      <xdr:row>64</xdr:row>
      <xdr:rowOff>139700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51CC88E1-E948-CA4A-8AD0-70CFFE3E926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zoomScale="140" zoomScaleNormal="90" workbookViewId="0">
      <selection activeCell="C11" sqref="C11"/>
    </sheetView>
  </sheetViews>
  <sheetFormatPr baseColWidth="10" defaultColWidth="9.1640625" defaultRowHeight="15" x14ac:dyDescent="0.2"/>
  <cols>
    <col min="1" max="1" width="60.5" style="6" customWidth="1"/>
    <col min="2" max="5" width="17.33203125" bestFit="1" customWidth="1"/>
    <col min="6" max="6" width="38.33203125" bestFit="1" customWidth="1"/>
    <col min="7" max="7" width="37.1640625" bestFit="1" customWidth="1"/>
    <col min="8" max="8" width="28.83203125" customWidth="1"/>
  </cols>
  <sheetData>
    <row r="1" spans="1:8" ht="35.5" customHeight="1" x14ac:dyDescent="0.2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">
      <c r="A2" t="s">
        <v>36</v>
      </c>
      <c r="B2" s="11">
        <v>380465816.67000002</v>
      </c>
      <c r="C2" s="11">
        <v>391879791.17000002</v>
      </c>
      <c r="D2" s="11">
        <v>403636184.89999998</v>
      </c>
      <c r="E2" s="11">
        <v>415745270.44999999</v>
      </c>
      <c r="F2" t="s">
        <v>56</v>
      </c>
      <c r="G2" t="s">
        <v>57</v>
      </c>
    </row>
    <row r="3" spans="1:8" x14ac:dyDescent="0.2">
      <c r="A3" t="s">
        <v>37</v>
      </c>
      <c r="B3" s="11">
        <v>380465816.67000002</v>
      </c>
      <c r="C3" s="11">
        <v>391879791.17000002</v>
      </c>
      <c r="D3" s="11">
        <v>403636184.89999998</v>
      </c>
      <c r="E3" s="11">
        <v>415745270.44999999</v>
      </c>
      <c r="F3" t="s">
        <v>56</v>
      </c>
      <c r="G3" t="s">
        <v>57</v>
      </c>
    </row>
    <row r="4" spans="1:8" x14ac:dyDescent="0.2">
      <c r="A4" t="s">
        <v>38</v>
      </c>
      <c r="B4" s="11">
        <v>380465816.67000002</v>
      </c>
      <c r="C4" s="11">
        <v>391879791.17000002</v>
      </c>
      <c r="D4" s="11">
        <v>403636184.89999998</v>
      </c>
      <c r="E4" s="11">
        <v>415745270.44999999</v>
      </c>
      <c r="F4" t="s">
        <v>56</v>
      </c>
      <c r="G4" t="s">
        <v>57</v>
      </c>
    </row>
    <row r="5" spans="1:8" x14ac:dyDescent="0.2">
      <c r="A5" t="s">
        <v>39</v>
      </c>
      <c r="B5" s="11">
        <v>31705484</v>
      </c>
      <c r="C5" s="11">
        <v>32656648.52</v>
      </c>
      <c r="D5" s="11">
        <v>33636347.979999997</v>
      </c>
      <c r="E5" s="11">
        <v>34645438.409999996</v>
      </c>
      <c r="F5" t="s">
        <v>56</v>
      </c>
    </row>
    <row r="6" spans="1:8" x14ac:dyDescent="0.2">
      <c r="A6" t="s">
        <v>40</v>
      </c>
      <c r="B6" s="11">
        <v>63410968</v>
      </c>
      <c r="C6" s="11">
        <v>65313297.039999999</v>
      </c>
      <c r="D6" s="11">
        <v>67272695.950000003</v>
      </c>
      <c r="E6" s="11">
        <v>69290876.829999998</v>
      </c>
      <c r="F6" t="s">
        <v>56</v>
      </c>
    </row>
    <row r="7" spans="1:8" x14ac:dyDescent="0.2">
      <c r="A7" t="s">
        <v>41</v>
      </c>
      <c r="B7" s="11">
        <v>63410968</v>
      </c>
      <c r="C7" s="11">
        <v>65313297.039999999</v>
      </c>
      <c r="D7" s="11">
        <v>67272695.950000003</v>
      </c>
      <c r="E7" s="11">
        <v>69290876.829999998</v>
      </c>
      <c r="F7" t="s">
        <v>56</v>
      </c>
    </row>
    <row r="8" spans="1:8" x14ac:dyDescent="0.2">
      <c r="A8" t="s">
        <v>43</v>
      </c>
      <c r="B8" s="11">
        <v>63410968</v>
      </c>
      <c r="C8" s="11">
        <v>65313297.039999999</v>
      </c>
      <c r="D8" s="11">
        <v>67272695.950000003</v>
      </c>
      <c r="E8" s="11">
        <v>69290876.829999998</v>
      </c>
      <c r="F8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zoomScale="208" zoomScaleNormal="90" workbookViewId="0">
      <selection activeCell="A10" sqref="A10"/>
    </sheetView>
  </sheetViews>
  <sheetFormatPr baseColWidth="10" defaultColWidth="9.1640625" defaultRowHeight="15" x14ac:dyDescent="0.2"/>
  <cols>
    <col min="1" max="1" width="38.33203125" style="6" bestFit="1" customWidth="1"/>
    <col min="2" max="2" width="12.6640625" bestFit="1" customWidth="1"/>
    <col min="3" max="5" width="13.6640625" bestFit="1" customWidth="1"/>
  </cols>
  <sheetData>
    <row r="1" spans="1:5" ht="42.5" customHeight="1" x14ac:dyDescent="0.2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">
      <c r="A2" t="s">
        <v>56</v>
      </c>
      <c r="B2" s="12">
        <f>(((PlantillaTotalUsos!B2+PlantillaTotalUsos!B3+PlantillaTotalUsos!B4)/3)*2)+(SUM(PlantillaTotalUsos!B5:B8))</f>
        <v>982870021.34000003</v>
      </c>
      <c r="C2" s="12">
        <f>(((PlantillaTotalUsos!C2+PlantillaTotalUsos!C3+PlantillaTotalUsos!C4)/3)*2)+(SUM(PlantillaTotalUsos!C5:C8))</f>
        <v>1012356121.98</v>
      </c>
      <c r="D2" s="12">
        <f>(((PlantillaTotalUsos!D2+PlantillaTotalUsos!D3+PlantillaTotalUsos!D4)/3)*2)+(SUM(PlantillaTotalUsos!D5:D8))</f>
        <v>1042726805.6299999</v>
      </c>
      <c r="E2" s="12">
        <f>(((PlantillaTotalUsos!E2+PlantillaTotalUsos!E3+PlantillaTotalUsos!E4)/3)*2)+(SUM(PlantillaTotalUsos!E5:E8))</f>
        <v>1074008609.8</v>
      </c>
    </row>
    <row r="3" spans="1:5" x14ac:dyDescent="0.2">
      <c r="A3" t="s">
        <v>57</v>
      </c>
      <c r="B3">
        <f>(((PlantillaTotalUsos!B2+PlantillaTotalUsos!B3+PlantillaTotalUsos!B4)/3)*1)</f>
        <v>380465816.67000002</v>
      </c>
      <c r="C3">
        <f>(((PlantillaTotalUsos!C2+PlantillaTotalUsos!C3+PlantillaTotalUsos!C4)/3)*1)</f>
        <v>391879791.17000002</v>
      </c>
      <c r="D3">
        <f>(((PlantillaTotalUsos!D2+PlantillaTotalUsos!D3+PlantillaTotalUsos!D4)/3)*1)</f>
        <v>403636184.89999992</v>
      </c>
      <c r="E3">
        <f>(((PlantillaTotalUsos!E2+PlantillaTotalUsos!E3+PlantillaTotalUsos!E4)/3)*1)</f>
        <v>415745270.44999999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S6"/>
  <sheetViews>
    <sheetView tabSelected="1" zoomScale="134" zoomScaleNormal="90" workbookViewId="0">
      <selection activeCell="B3" sqref="B3:S6"/>
    </sheetView>
  </sheetViews>
  <sheetFormatPr baseColWidth="10" defaultColWidth="8.83203125" defaultRowHeight="15" x14ac:dyDescent="0.2"/>
  <cols>
    <col min="1" max="1" width="30.5" customWidth="1"/>
    <col min="2" max="2" width="24.1640625" customWidth="1"/>
    <col min="3" max="3" width="23.83203125" customWidth="1"/>
    <col min="4" max="4" width="20.5" customWidth="1"/>
    <col min="5" max="5" width="21.5" customWidth="1"/>
    <col min="6" max="6" width="22.5" customWidth="1"/>
    <col min="7" max="7" width="27.1640625" customWidth="1"/>
    <col min="8" max="8" width="28.33203125" customWidth="1"/>
    <col min="9" max="9" width="23.1640625" customWidth="1"/>
    <col min="10" max="10" width="22.5" customWidth="1"/>
    <col min="11" max="11" width="21.1640625" customWidth="1"/>
    <col min="12" max="12" width="35" customWidth="1"/>
    <col min="13" max="13" width="31.5" customWidth="1"/>
    <col min="14" max="14" width="21.83203125" customWidth="1"/>
    <col min="15" max="15" width="40.5" customWidth="1"/>
    <col min="16" max="16" width="25.1640625" customWidth="1"/>
    <col min="17" max="17" width="20.5" customWidth="1"/>
    <col min="18" max="18" width="20.83203125" customWidth="1"/>
    <col min="19" max="19" width="19.1640625" customWidth="1"/>
  </cols>
  <sheetData>
    <row r="1" spans="1:19" ht="44" customHeight="1" x14ac:dyDescent="0.2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">
      <c r="A2" t="s">
        <v>83</v>
      </c>
      <c r="B2">
        <v>100</v>
      </c>
      <c r="C2">
        <v>96</v>
      </c>
      <c r="D2">
        <v>2.77</v>
      </c>
      <c r="E2">
        <v>2.77</v>
      </c>
      <c r="F2">
        <v>24</v>
      </c>
      <c r="G2">
        <v>100</v>
      </c>
      <c r="H2">
        <v>20</v>
      </c>
      <c r="I2">
        <v>50</v>
      </c>
      <c r="J2">
        <v>100</v>
      </c>
      <c r="K2">
        <v>50</v>
      </c>
      <c r="L2">
        <v>254</v>
      </c>
      <c r="M2">
        <v>20</v>
      </c>
      <c r="N2">
        <v>100</v>
      </c>
      <c r="O2">
        <v>1</v>
      </c>
      <c r="P2">
        <v>66</v>
      </c>
      <c r="Q2">
        <v>66</v>
      </c>
      <c r="R2">
        <v>66</v>
      </c>
      <c r="S2">
        <v>66</v>
      </c>
    </row>
    <row r="3" spans="1:19" x14ac:dyDescent="0.2">
      <c r="A3" t="s">
        <v>84</v>
      </c>
      <c r="B3">
        <v>100</v>
      </c>
      <c r="C3">
        <v>96</v>
      </c>
      <c r="D3">
        <v>2.77</v>
      </c>
      <c r="E3">
        <v>2.77</v>
      </c>
      <c r="F3">
        <v>24</v>
      </c>
      <c r="G3">
        <v>100</v>
      </c>
      <c r="H3">
        <v>20</v>
      </c>
      <c r="I3">
        <v>50</v>
      </c>
      <c r="J3">
        <v>100</v>
      </c>
      <c r="K3">
        <v>50</v>
      </c>
      <c r="L3">
        <v>254</v>
      </c>
      <c r="M3">
        <v>20</v>
      </c>
      <c r="N3">
        <v>100</v>
      </c>
      <c r="O3">
        <v>1</v>
      </c>
      <c r="P3">
        <v>66</v>
      </c>
      <c r="Q3">
        <v>66</v>
      </c>
      <c r="R3">
        <v>66</v>
      </c>
      <c r="S3">
        <v>66</v>
      </c>
    </row>
    <row r="4" spans="1:19" x14ac:dyDescent="0.2">
      <c r="A4" t="s">
        <v>85</v>
      </c>
      <c r="B4">
        <v>100</v>
      </c>
      <c r="C4">
        <v>96</v>
      </c>
      <c r="D4">
        <v>2.77</v>
      </c>
      <c r="E4">
        <v>2.77</v>
      </c>
      <c r="F4">
        <v>24</v>
      </c>
      <c r="G4">
        <v>100</v>
      </c>
      <c r="H4">
        <v>20</v>
      </c>
      <c r="I4">
        <v>50</v>
      </c>
      <c r="J4">
        <v>100</v>
      </c>
      <c r="K4">
        <v>50</v>
      </c>
      <c r="L4">
        <v>254</v>
      </c>
      <c r="M4">
        <v>20</v>
      </c>
      <c r="N4">
        <v>100</v>
      </c>
      <c r="O4">
        <v>1</v>
      </c>
      <c r="P4">
        <v>66</v>
      </c>
      <c r="Q4">
        <v>66</v>
      </c>
      <c r="R4">
        <v>66</v>
      </c>
      <c r="S4">
        <v>66</v>
      </c>
    </row>
    <row r="5" spans="1:19" x14ac:dyDescent="0.2">
      <c r="A5" t="s">
        <v>86</v>
      </c>
      <c r="B5">
        <v>100</v>
      </c>
      <c r="C5">
        <v>96</v>
      </c>
      <c r="D5">
        <v>2.77</v>
      </c>
      <c r="E5">
        <v>2.77</v>
      </c>
      <c r="F5">
        <v>24</v>
      </c>
      <c r="G5">
        <v>100</v>
      </c>
      <c r="H5">
        <v>20</v>
      </c>
      <c r="I5">
        <v>50</v>
      </c>
      <c r="J5">
        <v>100</v>
      </c>
      <c r="K5">
        <v>50</v>
      </c>
      <c r="L5">
        <v>254</v>
      </c>
      <c r="M5">
        <v>20</v>
      </c>
      <c r="N5">
        <v>100</v>
      </c>
      <c r="O5">
        <v>1</v>
      </c>
      <c r="P5">
        <v>66</v>
      </c>
      <c r="Q5">
        <v>66</v>
      </c>
      <c r="R5">
        <v>66</v>
      </c>
      <c r="S5">
        <v>66</v>
      </c>
    </row>
    <row r="6" spans="1:19" x14ac:dyDescent="0.2">
      <c r="A6" t="s">
        <v>87</v>
      </c>
      <c r="B6">
        <v>100</v>
      </c>
      <c r="C6">
        <v>96</v>
      </c>
      <c r="D6">
        <v>2.77</v>
      </c>
      <c r="E6">
        <v>2.77</v>
      </c>
      <c r="F6">
        <v>24</v>
      </c>
      <c r="G6">
        <v>100</v>
      </c>
      <c r="H6">
        <v>20</v>
      </c>
      <c r="I6">
        <v>50</v>
      </c>
      <c r="J6">
        <v>100</v>
      </c>
      <c r="K6">
        <v>50</v>
      </c>
      <c r="L6">
        <v>254</v>
      </c>
      <c r="M6">
        <v>20</v>
      </c>
      <c r="N6">
        <v>100</v>
      </c>
      <c r="O6">
        <v>1</v>
      </c>
      <c r="P6">
        <v>66</v>
      </c>
      <c r="Q6">
        <v>66</v>
      </c>
      <c r="R6">
        <v>66</v>
      </c>
      <c r="S6">
        <v>66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"/>
  <sheetViews>
    <sheetView zoomScale="200" zoomScaleNormal="90" workbookViewId="0">
      <selection activeCell="C5" sqref="C5"/>
    </sheetView>
  </sheetViews>
  <sheetFormatPr baseColWidth="10" defaultColWidth="9.1640625" defaultRowHeight="15" x14ac:dyDescent="0.2"/>
  <cols>
    <col min="1" max="1" width="14.5" style="6" bestFit="1" customWidth="1"/>
    <col min="2" max="2" width="37.33203125" style="6" bestFit="1" customWidth="1"/>
    <col min="3" max="3" width="18" bestFit="1" customWidth="1"/>
  </cols>
  <sheetData>
    <row r="1" spans="1:3" ht="45.5" customHeight="1" x14ac:dyDescent="0.2">
      <c r="A1" s="1" t="s">
        <v>4</v>
      </c>
      <c r="B1" s="1" t="s">
        <v>5</v>
      </c>
      <c r="C1" s="4" t="s">
        <v>6</v>
      </c>
    </row>
    <row r="2" spans="1:3" x14ac:dyDescent="0.2">
      <c r="A2" t="s">
        <v>63</v>
      </c>
      <c r="B2" t="s">
        <v>66</v>
      </c>
      <c r="C2" s="12">
        <v>132643918.91</v>
      </c>
    </row>
    <row r="3" spans="1:3" x14ac:dyDescent="0.2">
      <c r="A3" t="s">
        <v>63</v>
      </c>
      <c r="B3" t="s">
        <v>67</v>
      </c>
      <c r="C3" s="12">
        <v>132643918.91</v>
      </c>
    </row>
    <row r="4" spans="1:3" x14ac:dyDescent="0.2">
      <c r="A4" t="s">
        <v>74</v>
      </c>
      <c r="B4" t="s">
        <v>80</v>
      </c>
      <c r="C4" s="12">
        <v>12550881</v>
      </c>
    </row>
    <row r="5" spans="1:3" x14ac:dyDescent="0.2">
      <c r="A5" t="s">
        <v>68</v>
      </c>
      <c r="B5" t="s">
        <v>82</v>
      </c>
      <c r="C5" s="12">
        <v>132643918.91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116" zoomScaleNormal="90" workbookViewId="0">
      <selection activeCell="G2" sqref="G2"/>
    </sheetView>
  </sheetViews>
  <sheetFormatPr baseColWidth="10" defaultColWidth="8.83203125" defaultRowHeight="15" x14ac:dyDescent="0.2"/>
  <cols>
    <col min="1" max="1" width="20.6640625" customWidth="1"/>
    <col min="2" max="2" width="22.83203125" customWidth="1"/>
    <col min="3" max="3" width="16.6640625" customWidth="1"/>
    <col min="4" max="4" width="26.83203125" customWidth="1"/>
    <col min="5" max="6" width="18.83203125" customWidth="1"/>
    <col min="7" max="7" width="21.1640625" customWidth="1"/>
    <col min="8" max="8" width="22.1640625" customWidth="1"/>
  </cols>
  <sheetData>
    <row r="1" spans="1:8" ht="43" customHeight="1" x14ac:dyDescent="0.2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62</v>
      </c>
      <c r="G2">
        <v>5822</v>
      </c>
      <c r="H2" t="s">
        <v>83</v>
      </c>
    </row>
    <row r="3" spans="1:8" x14ac:dyDescent="0.2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64</v>
      </c>
      <c r="G3">
        <v>5823</v>
      </c>
      <c r="H3" t="s">
        <v>84</v>
      </c>
    </row>
    <row r="4" spans="1:8" x14ac:dyDescent="0.2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65</v>
      </c>
      <c r="G4">
        <v>5824</v>
      </c>
      <c r="H4" t="s">
        <v>85</v>
      </c>
    </row>
    <row r="5" spans="1:8" x14ac:dyDescent="0.2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66</v>
      </c>
      <c r="G5">
        <v>5825</v>
      </c>
      <c r="H5" t="s">
        <v>86</v>
      </c>
    </row>
    <row r="6" spans="1:8" x14ac:dyDescent="0.2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67</v>
      </c>
      <c r="G6">
        <v>5826</v>
      </c>
      <c r="H6" t="s">
        <v>87</v>
      </c>
    </row>
    <row r="7" spans="1:8" x14ac:dyDescent="0.2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69</v>
      </c>
    </row>
    <row r="8" spans="1:8" x14ac:dyDescent="0.2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70</v>
      </c>
    </row>
    <row r="9" spans="1:8" x14ac:dyDescent="0.2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71</v>
      </c>
    </row>
    <row r="10" spans="1:8" x14ac:dyDescent="0.2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72</v>
      </c>
    </row>
    <row r="11" spans="1:8" x14ac:dyDescent="0.2">
      <c r="C11">
        <v>5802</v>
      </c>
      <c r="D11" t="s">
        <v>53</v>
      </c>
      <c r="E11">
        <v>5772</v>
      </c>
      <c r="F11" t="s">
        <v>73</v>
      </c>
    </row>
    <row r="12" spans="1:8" x14ac:dyDescent="0.2">
      <c r="C12">
        <v>5791</v>
      </c>
      <c r="D12" t="s">
        <v>54</v>
      </c>
      <c r="E12">
        <v>5781</v>
      </c>
      <c r="F12" t="s">
        <v>75</v>
      </c>
    </row>
    <row r="13" spans="1:8" x14ac:dyDescent="0.2">
      <c r="C13">
        <v>5792</v>
      </c>
      <c r="D13" t="s">
        <v>55</v>
      </c>
      <c r="E13">
        <v>5780</v>
      </c>
      <c r="F13" t="s">
        <v>76</v>
      </c>
    </row>
    <row r="14" spans="1:8" x14ac:dyDescent="0.2">
      <c r="C14">
        <v>5789</v>
      </c>
      <c r="D14" t="s">
        <v>56</v>
      </c>
      <c r="E14">
        <v>5785</v>
      </c>
      <c r="F14" t="s">
        <v>77</v>
      </c>
    </row>
    <row r="15" spans="1:8" x14ac:dyDescent="0.2">
      <c r="C15">
        <v>5790</v>
      </c>
      <c r="D15" t="s">
        <v>57</v>
      </c>
      <c r="E15">
        <v>5783</v>
      </c>
      <c r="F15" t="s">
        <v>78</v>
      </c>
    </row>
    <row r="16" spans="1:8" x14ac:dyDescent="0.2">
      <c r="C16">
        <v>5803</v>
      </c>
      <c r="D16" t="s">
        <v>58</v>
      </c>
      <c r="E16">
        <v>5782</v>
      </c>
      <c r="F16" t="s">
        <v>79</v>
      </c>
    </row>
    <row r="17" spans="3:6" x14ac:dyDescent="0.2">
      <c r="C17">
        <v>5786</v>
      </c>
      <c r="D17" t="s">
        <v>59</v>
      </c>
      <c r="E17">
        <v>5784</v>
      </c>
      <c r="F17" t="s">
        <v>80</v>
      </c>
    </row>
    <row r="18" spans="3:6" x14ac:dyDescent="0.2">
      <c r="C18">
        <v>5787</v>
      </c>
      <c r="D18" t="s">
        <v>60</v>
      </c>
      <c r="E18">
        <v>5778</v>
      </c>
      <c r="F18" t="s">
        <v>81</v>
      </c>
    </row>
    <row r="19" spans="3:6" x14ac:dyDescent="0.2">
      <c r="C19">
        <v>5788</v>
      </c>
      <c r="D19" t="s">
        <v>61</v>
      </c>
      <c r="E19">
        <v>5775</v>
      </c>
      <c r="F19" t="s">
        <v>82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Microsoft Office User</cp:lastModifiedBy>
  <dcterms:created xsi:type="dcterms:W3CDTF">2020-03-24T17:16:45Z</dcterms:created>
  <dcterms:modified xsi:type="dcterms:W3CDTF">2022-05-31T18:56:13Z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