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rl1\Dropbox\PC\Downloads\"/>
    </mc:Choice>
  </mc:AlternateContent>
  <xr:revisionPtr revIDLastSave="0" documentId="8_{A489F547-8495-4E48-AAE5-DE190BF0A5A6}" xr6:coauthVersionLast="47" xr6:coauthVersionMax="47" xr10:uidLastSave="{00000000-0000-0000-0000-000000000000}"/>
  <bookViews>
    <workbookView xWindow="-120" yWindow="-120" windowWidth="20730" windowHeight="11160" tabRatio="619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4" l="1"/>
  <c r="C5" i="4"/>
  <c r="C4" i="4"/>
  <c r="C16" i="4"/>
  <c r="C1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2" authorId="0" shapeId="0" xr:uid="{00000000-0006-0000-0000-000007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D2" authorId="0" shapeId="0" xr:uid="{00000000-0006-0000-0000-00000D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E2" authorId="0" shapeId="0" xr:uid="{00000000-0006-0000-0000-000016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F2" authorId="0" shapeId="0" xr:uid="{00000000-0006-0000-0000-00001F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
Este campo es requerido.
Este campo es requerido.</t>
        </r>
      </text>
    </comment>
    <comment ref="D3" authorId="0" shapeId="0" xr:uid="{00000000-0006-0000-0000-00000E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E3" authorId="0" shapeId="0" xr:uid="{00000000-0006-0000-0000-000017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D4" authorId="0" shapeId="0" xr:uid="{00000000-0006-0000-0000-00000F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E4" authorId="0" shapeId="0" xr:uid="{00000000-0006-0000-0000-000018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D5" authorId="0" shapeId="0" xr:uid="{00000000-0006-0000-0000-000010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E5" authorId="0" shapeId="0" xr:uid="{00000000-0006-0000-0000-000019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B6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6" authorId="0" shapeId="0" xr:uid="{00000000-0006-0000-0000-000008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D6" authorId="0" shapeId="0" xr:uid="{00000000-0006-0000-0000-000011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E6" authorId="0" shapeId="0" xr:uid="{00000000-0006-0000-0000-00001A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F6" authorId="0" shapeId="0" xr:uid="{00000000-0006-0000-0000-000020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
Este campo es requerido.
Este campo es requerido.</t>
        </r>
      </text>
    </comment>
    <comment ref="B7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7" authorId="0" shapeId="0" xr:uid="{00000000-0006-0000-0000-000009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D7" authorId="0" shapeId="0" xr:uid="{00000000-0006-0000-0000-000012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E7" authorId="0" shapeId="0" xr:uid="{00000000-0006-0000-0000-00001B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F7" authorId="0" shapeId="0" xr:uid="{00000000-0006-0000-0000-000021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
Este campo es requerido.
Este campo es requerido.</t>
        </r>
      </text>
    </comment>
    <comment ref="B8" authorId="0" shapeId="0" xr:uid="{00000000-0006-0000-0000-000004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8" authorId="0" shapeId="0" xr:uid="{00000000-0006-0000-0000-00000A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D8" authorId="0" shapeId="0" xr:uid="{00000000-0006-0000-0000-000013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E8" authorId="0" shapeId="0" xr:uid="{00000000-0006-0000-0000-00001C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F8" authorId="0" shapeId="0" xr:uid="{00000000-0006-0000-0000-000022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
Este campo es requerido.
Este campo es requerido.</t>
        </r>
      </text>
    </comment>
    <comment ref="B9" authorId="0" shapeId="0" xr:uid="{00000000-0006-0000-0000-000005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9" authorId="0" shapeId="0" xr:uid="{00000000-0006-0000-0000-00000B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D9" authorId="0" shapeId="0" xr:uid="{00000000-0006-0000-0000-000014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E9" authorId="0" shapeId="0" xr:uid="{00000000-0006-0000-0000-00001D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F9" authorId="0" shapeId="0" xr:uid="{00000000-0006-0000-0000-000023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
Este campo es requerido.
Este campo es requerido.</t>
        </r>
      </text>
    </comment>
    <comment ref="B10" authorId="0" shapeId="0" xr:uid="{00000000-0006-0000-0000-000006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10" authorId="0" shapeId="0" xr:uid="{00000000-0006-0000-0000-00000C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D10" authorId="0" shapeId="0" xr:uid="{00000000-0006-0000-0000-000015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E10" authorId="0" shapeId="0" xr:uid="{00000000-0006-0000-0000-00001E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F10" authorId="0" shapeId="0" xr:uid="{00000000-0006-0000-0000-000024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
Este campo es requerido.
Este campo es requerido.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100-000005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2" authorId="0" shapeId="0" xr:uid="{00000000-0006-0000-0100-000016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D2" authorId="0" shapeId="0" xr:uid="{00000000-0006-0000-0100-000027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E2" authorId="0" shapeId="0" xr:uid="{00000000-0006-0000-0100-000038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B3" authorId="0" shapeId="0" xr:uid="{00000000-0006-0000-0100-000006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3" authorId="0" shapeId="0" xr:uid="{00000000-0006-0000-0100-000017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D3" authorId="0" shapeId="0" xr:uid="{00000000-0006-0000-0100-000028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E3" authorId="0" shapeId="0" xr:uid="{00000000-0006-0000-0100-000039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B4" authorId="0" shapeId="0" xr:uid="{00000000-0006-0000-0100-000007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4" authorId="0" shapeId="0" xr:uid="{00000000-0006-0000-0100-000018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D4" authorId="0" shapeId="0" xr:uid="{00000000-0006-0000-0100-000029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E4" authorId="0" shapeId="0" xr:uid="{00000000-0006-0000-0100-00003A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B5" authorId="0" shapeId="0" xr:uid="{00000000-0006-0000-0100-000008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5" authorId="0" shapeId="0" xr:uid="{00000000-0006-0000-0100-000019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D5" authorId="0" shapeId="0" xr:uid="{00000000-0006-0000-0100-00002A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E5" authorId="0" shapeId="0" xr:uid="{00000000-0006-0000-0100-00003B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B6" authorId="0" shapeId="0" xr:uid="{00000000-0006-0000-0100-000009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6" authorId="0" shapeId="0" xr:uid="{00000000-0006-0000-0100-00001A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D6" authorId="0" shapeId="0" xr:uid="{00000000-0006-0000-0100-00002B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E6" authorId="0" shapeId="0" xr:uid="{00000000-0006-0000-0100-00003C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B7" authorId="0" shapeId="0" xr:uid="{00000000-0006-0000-0100-00000A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7" authorId="0" shapeId="0" xr:uid="{00000000-0006-0000-0100-00001B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D7" authorId="0" shapeId="0" xr:uid="{00000000-0006-0000-0100-00002C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E7" authorId="0" shapeId="0" xr:uid="{00000000-0006-0000-0100-00003D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B8" authorId="0" shapeId="0" xr:uid="{00000000-0006-0000-0100-00000B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8" authorId="0" shapeId="0" xr:uid="{00000000-0006-0000-0100-00001C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D8" authorId="0" shapeId="0" xr:uid="{00000000-0006-0000-0100-00002D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E8" authorId="0" shapeId="0" xr:uid="{00000000-0006-0000-0100-00003E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B9" authorId="0" shapeId="0" xr:uid="{00000000-0006-0000-0100-00000C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9" authorId="0" shapeId="0" xr:uid="{00000000-0006-0000-0100-00001D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D9" authorId="0" shapeId="0" xr:uid="{00000000-0006-0000-0100-00002E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E9" authorId="0" shapeId="0" xr:uid="{00000000-0006-0000-0100-00003F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B10" authorId="0" shapeId="0" xr:uid="{00000000-0006-0000-0100-00000D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10" authorId="0" shapeId="0" xr:uid="{00000000-0006-0000-0100-00001E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D10" authorId="0" shapeId="0" xr:uid="{00000000-0006-0000-0100-00002F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E10" authorId="0" shapeId="0" xr:uid="{00000000-0006-0000-0100-000040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B11" authorId="0" shapeId="0" xr:uid="{00000000-0006-0000-0100-00000E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11" authorId="0" shapeId="0" xr:uid="{00000000-0006-0000-0100-00001F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D11" authorId="0" shapeId="0" xr:uid="{00000000-0006-0000-0100-000030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E11" authorId="0" shapeId="0" xr:uid="{00000000-0006-0000-0100-000041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B12" authorId="0" shapeId="0" xr:uid="{00000000-0006-0000-0100-00000F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12" authorId="0" shapeId="0" xr:uid="{00000000-0006-0000-0100-000020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D12" authorId="0" shapeId="0" xr:uid="{00000000-0006-0000-0100-000031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E12" authorId="0" shapeId="0" xr:uid="{00000000-0006-0000-0100-000042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B13" authorId="0" shapeId="0" xr:uid="{00000000-0006-0000-0100-000010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13" authorId="0" shapeId="0" xr:uid="{00000000-0006-0000-0100-000021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D13" authorId="0" shapeId="0" xr:uid="{00000000-0006-0000-0100-000032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E13" authorId="0" shapeId="0" xr:uid="{00000000-0006-0000-0100-000043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B14" authorId="0" shapeId="0" xr:uid="{00000000-0006-0000-0100-000001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4" authorId="0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14" authorId="0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14" authorId="0" shapeId="0" xr:uid="{00000000-0006-0000-0100-00000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5" authorId="0" shapeId="0" xr:uid="{00000000-0006-0000-0100-000011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15" authorId="0" shapeId="0" xr:uid="{00000000-0006-0000-0100-000022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D15" authorId="0" shapeId="0" xr:uid="{00000000-0006-0000-0100-000033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E15" authorId="0" shapeId="0" xr:uid="{00000000-0006-0000-0100-000044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B16" authorId="0" shapeId="0" xr:uid="{00000000-0006-0000-0100-000012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16" authorId="0" shapeId="0" xr:uid="{00000000-0006-0000-0100-000023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D16" authorId="0" shapeId="0" xr:uid="{00000000-0006-0000-0100-000034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E16" authorId="0" shapeId="0" xr:uid="{00000000-0006-0000-0100-000045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B17" authorId="0" shapeId="0" xr:uid="{00000000-0006-0000-0100-000013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17" authorId="0" shapeId="0" xr:uid="{00000000-0006-0000-0100-000024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D17" authorId="0" shapeId="0" xr:uid="{00000000-0006-0000-0100-000035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E17" authorId="0" shapeId="0" xr:uid="{00000000-0006-0000-0100-000046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B18" authorId="0" shapeId="0" xr:uid="{00000000-0006-0000-0100-000014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18" authorId="0" shapeId="0" xr:uid="{00000000-0006-0000-0100-000025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D18" authorId="0" shapeId="0" xr:uid="{00000000-0006-0000-0100-000036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E18" authorId="0" shapeId="0" xr:uid="{00000000-0006-0000-0100-000047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B19" authorId="0" shapeId="0" xr:uid="{00000000-0006-0000-0100-000015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19" authorId="0" shapeId="0" xr:uid="{00000000-0006-0000-0100-000026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D19" authorId="0" shapeId="0" xr:uid="{00000000-0006-0000-0100-000037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E19" authorId="0" shapeId="0" xr:uid="{00000000-0006-0000-0100-000048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B2" authorId="0" shapeId="0" xr:uid="{00000000-0006-0000-0200-000007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2" authorId="0" shapeId="0" xr:uid="{00000000-0006-0000-0200-000008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2" authorId="0" shapeId="0" xr:uid="{00000000-0006-0000-0200-000009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E2" authorId="0" shapeId="0" xr:uid="{00000000-0006-0000-0200-00000A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
La cantidad máxima de caracteres para este campo es:6.</t>
        </r>
      </text>
    </comment>
    <comment ref="G2" authorId="0" shapeId="0" xr:uid="{00000000-0006-0000-0200-00000B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2" authorId="0" shapeId="0" xr:uid="{00000000-0006-0000-0200-00000C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2" authorId="0" shapeId="0" xr:uid="{00000000-0006-0000-0200-00000D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2" authorId="0" shapeId="0" xr:uid="{00000000-0006-0000-0200-00000E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2" authorId="0" shapeId="0" xr:uid="{00000000-0006-0000-0200-00000F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2" authorId="0" shapeId="0" xr:uid="{00000000-0006-0000-0200-000010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
La cantidad máxima de caracteres para este campo es:6.</t>
        </r>
      </text>
    </comment>
    <comment ref="N2" authorId="0" shapeId="0" xr:uid="{00000000-0006-0000-0200-000011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
La cantidad máxima de caracteres para este campo es:6.</t>
        </r>
      </text>
    </comment>
    <comment ref="O2" authorId="0" shapeId="0" xr:uid="{00000000-0006-0000-0200-000012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decimal entero positivo, el separador decimal es la coma</t>
        </r>
      </text>
    </comment>
    <comment ref="P2" authorId="0" shapeId="0" xr:uid="{00000000-0006-0000-0200-000013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2" authorId="0" shapeId="0" xr:uid="{00000000-0006-0000-0200-000014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
La cantidad máxima de caracteres para este campo es:6.</t>
        </r>
      </text>
    </comment>
    <comment ref="R2" authorId="0" shapeId="0" xr:uid="{00000000-0006-0000-0200-000015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2" authorId="0" shapeId="0" xr:uid="{00000000-0006-0000-0200-000016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3" authorId="0" shapeId="0" xr:uid="{00000000-0006-0000-0200-000017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3" authorId="0" shapeId="0" xr:uid="{00000000-0006-0000-0200-000018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3" authorId="0" shapeId="0" xr:uid="{00000000-0006-0000-0200-000019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E3" authorId="0" shapeId="0" xr:uid="{00000000-0006-0000-0200-00001A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
La cantidad máxima de caracteres para este campo es:6.</t>
        </r>
      </text>
    </comment>
    <comment ref="G3" authorId="0" shapeId="0" xr:uid="{00000000-0006-0000-0200-00001B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3" authorId="0" shapeId="0" xr:uid="{00000000-0006-0000-0200-00001C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I3" authorId="0" shapeId="0" xr:uid="{00000000-0006-0000-0200-00001D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J3" authorId="0" shapeId="0" xr:uid="{00000000-0006-0000-0200-00001E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3" authorId="0" shapeId="0" xr:uid="{00000000-0006-0000-0200-00001F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M3" authorId="0" shapeId="0" xr:uid="{00000000-0006-0000-0200-000020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N3" authorId="0" shapeId="0" xr:uid="{00000000-0006-0000-0200-000021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O3" authorId="0" shapeId="0" xr:uid="{00000000-0006-0000-0200-000022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decimal entero positivo, el separador decimal es la coma</t>
        </r>
      </text>
    </comment>
    <comment ref="P3" authorId="0" shapeId="0" xr:uid="{00000000-0006-0000-0200-000023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3" authorId="0" shapeId="0" xr:uid="{00000000-0006-0000-0200-000024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R3" authorId="0" shapeId="0" xr:uid="{00000000-0006-0000-0200-000025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3" authorId="0" shapeId="0" xr:uid="{00000000-0006-0000-0200-000026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4" authorId="0" shapeId="0" xr:uid="{00000000-0006-0000-0200-000027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4" authorId="0" shapeId="0" xr:uid="{00000000-0006-0000-0200-000028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4" authorId="0" shapeId="0" xr:uid="{00000000-0006-0000-0200-000029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E4" authorId="0" shapeId="0" xr:uid="{00000000-0006-0000-0200-00002A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G4" authorId="0" shapeId="0" xr:uid="{00000000-0006-0000-0200-00002B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4" authorId="0" shapeId="0" xr:uid="{00000000-0006-0000-0200-00002C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I4" authorId="0" shapeId="0" xr:uid="{00000000-0006-0000-0200-00002D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J4" authorId="0" shapeId="0" xr:uid="{00000000-0006-0000-0200-00002E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4" authorId="0" shapeId="0" xr:uid="{00000000-0006-0000-0200-00002F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M4" authorId="0" shapeId="0" xr:uid="{00000000-0006-0000-0200-000030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N4" authorId="0" shapeId="0" xr:uid="{00000000-0006-0000-0200-000031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O4" authorId="0" shapeId="0" xr:uid="{00000000-0006-0000-0200-000032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decimal entero positivo, el separador decimal es la coma</t>
        </r>
      </text>
    </comment>
    <comment ref="P4" authorId="0" shapeId="0" xr:uid="{00000000-0006-0000-0200-000033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4" authorId="0" shapeId="0" xr:uid="{00000000-0006-0000-0200-000034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R4" authorId="0" shapeId="0" xr:uid="{00000000-0006-0000-0200-000035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4" authorId="0" shapeId="0" xr:uid="{00000000-0006-0000-0200-000036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5" authorId="0" shapeId="0" xr:uid="{00000000-0006-0000-0200-000037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5" authorId="0" shapeId="0" xr:uid="{00000000-0006-0000-0200-000038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5" authorId="0" shapeId="0" xr:uid="{00000000-0006-0000-0200-000039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E5" authorId="0" shapeId="0" xr:uid="{00000000-0006-0000-0200-00003A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F5" authorId="0" shapeId="0" xr:uid="{00000000-0006-0000-0200-00003B000000}">
      <text>
        <r>
          <rPr>
            <sz val="11"/>
            <color theme="1"/>
            <rFont val="Calibri"/>
            <family val="2"/>
            <scheme val="minor"/>
          </rPr>
          <t>Este campo es númerico
El valor, como son horas al día debe ser de 0 a 24, el separador decimal es la coma</t>
        </r>
      </text>
    </comment>
    <comment ref="G5" authorId="0" shapeId="0" xr:uid="{00000000-0006-0000-0200-00003C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H5" authorId="0" shapeId="0" xr:uid="{00000000-0006-0000-0200-00003D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I5" authorId="0" shapeId="0" xr:uid="{00000000-0006-0000-0200-00003E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J5" authorId="0" shapeId="0" xr:uid="{00000000-0006-0000-0200-00003F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5" authorId="0" shapeId="0" xr:uid="{00000000-0006-0000-0200-000040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L5" authorId="0" shapeId="0" xr:uid="{00000000-0006-0000-0200-000041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decimal entero positivo, el separador decimal es la coma</t>
        </r>
      </text>
    </comment>
    <comment ref="M5" authorId="0" shapeId="0" xr:uid="{00000000-0006-0000-0200-000042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N5" authorId="0" shapeId="0" xr:uid="{00000000-0006-0000-0200-000043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O5" authorId="0" shapeId="0" xr:uid="{00000000-0006-0000-0200-000044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decimal entero positivo, el separador decimal es la coma</t>
        </r>
      </text>
    </comment>
    <comment ref="P5" authorId="0" shapeId="0" xr:uid="{00000000-0006-0000-0200-00004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5" authorId="0" shapeId="0" xr:uid="{00000000-0006-0000-0200-000046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R5" authorId="0" shapeId="0" xr:uid="{00000000-0006-0000-0200-000047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S5" authorId="0" shapeId="0" xr:uid="{00000000-0006-0000-0200-000048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B6" authorId="0" shapeId="0" xr:uid="{00000000-0006-0000-0200-000049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6" authorId="0" shapeId="0" xr:uid="{00000000-0006-0000-0200-00004A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6" authorId="0" shapeId="0" xr:uid="{00000000-0006-0000-0200-00004B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E6" authorId="0" shapeId="0" xr:uid="{00000000-0006-0000-0200-00004C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F6" authorId="0" shapeId="0" xr:uid="{00000000-0006-0000-0200-00004D000000}">
      <text>
        <r>
          <rPr>
            <sz val="11"/>
            <color theme="1"/>
            <rFont val="Calibri"/>
            <family val="2"/>
            <scheme val="minor"/>
          </rPr>
          <t>Este campo es númerico
El valor, como son horas al día debe ser de 0 a 24, el separador decimal es la coma</t>
        </r>
      </text>
    </comment>
    <comment ref="G6" authorId="0" shapeId="0" xr:uid="{00000000-0006-0000-0200-00004E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H6" authorId="0" shapeId="0" xr:uid="{00000000-0006-0000-0200-00004F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I6" authorId="0" shapeId="0" xr:uid="{00000000-0006-0000-0200-000050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J6" authorId="0" shapeId="0" xr:uid="{00000000-0006-0000-0200-000051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K6" authorId="0" shapeId="0" xr:uid="{00000000-0006-0000-0200-000052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L6" authorId="0" shapeId="0" xr:uid="{00000000-0006-0000-0200-000053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decimal entero positivo, el separador decimal es la coma</t>
        </r>
      </text>
    </comment>
    <comment ref="M6" authorId="0" shapeId="0" xr:uid="{00000000-0006-0000-0200-000054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N6" authorId="0" shapeId="0" xr:uid="{00000000-0006-0000-0200-000055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O6" authorId="0" shapeId="0" xr:uid="{00000000-0006-0000-0200-000056000000}">
      <text>
        <r>
          <rPr>
            <sz val="11"/>
            <color theme="1"/>
            <rFont val="Calibri"/>
            <family val="2"/>
            <scheme val="minor"/>
          </rPr>
          <t>Este campo es númerico
Este campo debe ser un decimal entero positivo, el separador decimal es la coma</t>
        </r>
      </text>
    </comment>
    <comment ref="P6" authorId="0" shapeId="0" xr:uid="{00000000-0006-0000-0200-00005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6" authorId="0" shapeId="0" xr:uid="{00000000-0006-0000-0200-000058000000}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R6" authorId="0" shapeId="0" xr:uid="{00000000-0006-0000-0200-00005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6" authorId="0" shapeId="0" xr:uid="{00000000-0006-0000-0200-00005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300-000001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3" authorId="0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4" authorId="0" shapeId="0" xr:uid="{00000000-0006-0000-0300-000003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5" authorId="0" shapeId="0" xr:uid="{00000000-0006-0000-0300-000004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6" authorId="0" shapeId="0" xr:uid="{00000000-0006-0000-0300-000005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7" authorId="0" shapeId="0" xr:uid="{00000000-0006-0000-0300-00000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8" authorId="0" shapeId="0" xr:uid="{00000000-0006-0000-0300-000007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9" authorId="0" shapeId="0" xr:uid="{00000000-0006-0000-0300-00000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 shapeId="0" xr:uid="{00000000-0006-0000-0300-000009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1" authorId="0" shapeId="0" xr:uid="{00000000-0006-0000-0300-00000A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2" authorId="0" shapeId="0" xr:uid="{00000000-0006-0000-0300-00000B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3" authorId="0" shapeId="0" xr:uid="{00000000-0006-0000-0300-00000C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4" authorId="0" shapeId="0" xr:uid="{00000000-0006-0000-0300-00000D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5" authorId="0" shapeId="0" xr:uid="{00000000-0006-0000-0300-00000E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6" authorId="0" shapeId="0" xr:uid="{00000000-0006-0000-0300-00000F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7" authorId="0" shapeId="0" xr:uid="{00000000-0006-0000-0300-000010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8" authorId="0" shapeId="0" xr:uid="{00000000-0006-0000-0300-000011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9" authorId="0" shapeId="0" xr:uid="{00000000-0006-0000-0300-000012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</commentList>
</comments>
</file>

<file path=xl/sharedStrings.xml><?xml version="1.0" encoding="utf-8"?>
<sst xmlns="http://schemas.openxmlformats.org/spreadsheetml/2006/main" count="172" uniqueCount="92">
  <si>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</si>
  <si>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</si>
  <si>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</si>
  <si>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</si>
  <si>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</si>
  <si>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</si>
  <si>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</si>
  <si>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</si>
  <si>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</si>
  <si>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</si>
  <si>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</si>
  <si>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</si>
  <si>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</si>
  <si>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</si>
  <si>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</si>
  <si>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</si>
  <si>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</si>
  <si>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</si>
  <si>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</si>
  <si>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</si>
  <si>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</si>
  <si>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</si>
  <si>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</si>
  <si>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</si>
  <si>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</si>
  <si>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</si>
  <si>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</si>
  <si>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</si>
  <si>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</si>
  <si>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</si>
  <si>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</si>
  <si>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</si>
  <si>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</si>
  <si>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</si>
  <si>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</si>
  <si>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</si>
  <si>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</si>
  <si>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</si>
  <si>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</si>
  <si>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</si>
  <si>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</si>
  <si>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</si>
  <si>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</si>
  <si>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</si>
  <si>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</si>
  <si>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</si>
  <si>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</si>
  <si>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</si>
  <si>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</si>
  <si>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</si>
  <si>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</si>
  <si>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</si>
  <si>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</si>
  <si>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</si>
  <si>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</si>
  <si>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</si>
  <si>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</si>
  <si>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</si>
  <si>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</si>
  <si>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</si>
  <si>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</si>
  <si>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</si>
  <si>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</si>
  <si>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</si>
  <si>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</si>
  <si>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</si>
  <si>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</si>
  <si>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</si>
  <si>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</si>
  <si>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</si>
  <si>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</si>
  <si>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</si>
  <si>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</si>
  <si>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</si>
  <si>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</si>
  <si>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</si>
  <si>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</si>
  <si>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</si>
  <si>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</si>
  <si>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</si>
  <si>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</si>
  <si>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</si>
  <si>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</si>
  <si>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</si>
  <si>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</si>
  <si>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</si>
  <si>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</si>
  <si>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</si>
  <si>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</si>
  <si>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0,1895</t>
  </si>
  <si>
    <t>0,25</t>
  </si>
  <si>
    <t>0,35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</si>
</sst>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8458815271462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lightGray">
        <fgColor indexed="13"/>
        <b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3" fontId="0" fillId="0" borderId="0" xfId="1" applyFont="1" applyAlignment="1">
      <alignment horizontal="right"/>
    </xf>
    <xf numFmtId="0" fontId="0" fillId="11" borderId="0" xfId="0" applyFill="1"/>
    <xf numFmtId="0" fontId="0" fillId="11" borderId="0" xfId="0" applyFill="1"/>
    <xf numFmtId="2" fontId="0" fillId="11" borderId="0" xfId="0" applyNumberFormat="1" applyFill="1"/>
    <xf numFmtId="0" fontId="0" fillId="11" borderId="0" xfId="0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1752600</xdr:colOff>
      <xdr:row>48</xdr:row>
      <xdr:rowOff>123825</xdr:rowOff>
    </xdr:to>
    <xdr:sp macro="" textlink="">
      <xdr:nvSpPr>
        <xdr:cNvPr id="1088" name="202" hidden="1">
          <a:extLst>
            <a:ext uri="{FF2B5EF4-FFF2-40B4-BE49-F238E27FC236}">
              <a16:creationId xmlns:a16="http://schemas.microsoft.com/office/drawing/2014/main" id="{A672425C-8EC1-D5E4-1390-0D9E63B3945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1752600</xdr:colOff>
      <xdr:row>48</xdr:row>
      <xdr:rowOff>123825</xdr:rowOff>
    </xdr:to>
    <xdr:sp macro="" textlink="">
      <xdr:nvSpPr>
        <xdr:cNvPr id="1095" name="202" hidden="1">
          <a:extLst>
            <a:ext uri="{FF2B5EF4-FFF2-40B4-BE49-F238E27FC236}">
              <a16:creationId xmlns:a16="http://schemas.microsoft.com/office/drawing/2014/main" id="{12CD1B96-C4DE-4B8C-943A-3361D03F4FF8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1752600</xdr:colOff>
      <xdr:row>48</xdr:row>
      <xdr:rowOff>123825</xdr:rowOff>
    </xdr:to>
    <xdr:sp macro="" textlink="">
      <xdr:nvSpPr>
        <xdr:cNvPr id="1094" name="1" hidden="1">
          <a:extLst>
            <a:ext uri="{FF2B5EF4-FFF2-40B4-BE49-F238E27FC236}">
              <a16:creationId xmlns:a16="http://schemas.microsoft.com/office/drawing/2014/main" id="{27A30F4F-5BD1-4485-A0A9-94B27BF0668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1752600</xdr:colOff>
      <xdr:row>48</xdr:row>
      <xdr:rowOff>123825</xdr:rowOff>
    </xdr:to>
    <xdr:sp macro="" textlink="">
      <xdr:nvSpPr>
        <xdr:cNvPr id="1131" name="202" hidden="1">
          <a:extLst>
            <a:ext uri="{FF2B5EF4-FFF2-40B4-BE49-F238E27FC236}">
              <a16:creationId xmlns:a16="http://schemas.microsoft.com/office/drawing/2014/main" id="{BB6913EC-8463-474B-BB00-37C80128076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1752600</xdr:colOff>
      <xdr:row>48</xdr:row>
      <xdr:rowOff>123825</xdr:rowOff>
    </xdr:to>
    <xdr:sp macro="" textlink="">
      <xdr:nvSpPr>
        <xdr:cNvPr id="1130" name="100" hidden="1">
          <a:extLst>
            <a:ext uri="{FF2B5EF4-FFF2-40B4-BE49-F238E27FC236}">
              <a16:creationId xmlns:a16="http://schemas.microsoft.com/office/drawing/2014/main" id="{6A4D4AAB-6585-4874-80B1-04280C3F687E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933450</xdr:colOff>
      <xdr:row>48</xdr:row>
      <xdr:rowOff>38100</xdr:rowOff>
    </xdr:to>
    <xdr:sp macro="" textlink="">
      <xdr:nvSpPr>
        <xdr:cNvPr id="2194" name="202" hidden="1">
          <a:extLst>
            <a:ext uri="{FF2B5EF4-FFF2-40B4-BE49-F238E27FC236}">
              <a16:creationId xmlns:a16="http://schemas.microsoft.com/office/drawing/2014/main" id="{1BB12C93-2CC1-90D6-7525-FC2D4F65FD62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933450</xdr:colOff>
      <xdr:row>48</xdr:row>
      <xdr:rowOff>38100</xdr:rowOff>
    </xdr:to>
    <xdr:sp macro="" textlink="">
      <xdr:nvSpPr>
        <xdr:cNvPr id="2" name="202" hidden="1">
          <a:extLst>
            <a:ext uri="{FF2B5EF4-FFF2-40B4-BE49-F238E27FC236}">
              <a16:creationId xmlns:a16="http://schemas.microsoft.com/office/drawing/2014/main" id="{ECA5324F-5221-4D64-9E23-893B3BDB4633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933450</xdr:colOff>
      <xdr:row>48</xdr:row>
      <xdr:rowOff>38100</xdr:rowOff>
    </xdr:to>
    <xdr:sp macro="" textlink="">
      <xdr:nvSpPr>
        <xdr:cNvPr id="2262" name="202" hidden="1">
          <a:extLst>
            <a:ext uri="{FF2B5EF4-FFF2-40B4-BE49-F238E27FC236}">
              <a16:creationId xmlns:a16="http://schemas.microsoft.com/office/drawing/2014/main" id="{07CCAE14-CC9D-4B95-8248-D18CA6395EB8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B8147F40-A950-1405-8593-BBDEA59EFB74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220" name="202" hidden="1">
          <a:extLst>
            <a:ext uri="{FF2B5EF4-FFF2-40B4-BE49-F238E27FC236}">
              <a16:creationId xmlns:a16="http://schemas.microsoft.com/office/drawing/2014/main" id="{149A54B6-CED6-BC77-6ECA-6648557B1016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227" name="202" hidden="1">
          <a:extLst>
            <a:ext uri="{FF2B5EF4-FFF2-40B4-BE49-F238E27FC236}">
              <a16:creationId xmlns:a16="http://schemas.microsoft.com/office/drawing/2014/main" id="{4001916A-2D7D-3BA6-0BA3-F9F528DECAB6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226" name="1" hidden="1">
          <a:extLst>
            <a:ext uri="{FF2B5EF4-FFF2-40B4-BE49-F238E27FC236}">
              <a16:creationId xmlns:a16="http://schemas.microsoft.com/office/drawing/2014/main" id="{A9CD84F7-38FB-E99E-020A-2DD6FD45523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2" name="202" hidden="1">
          <a:extLst>
            <a:ext uri="{FF2B5EF4-FFF2-40B4-BE49-F238E27FC236}">
              <a16:creationId xmlns:a16="http://schemas.microsoft.com/office/drawing/2014/main" id="{CEC270C1-0866-40FA-BA1F-072D194CA04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" name="202" hidden="1">
          <a:extLst>
            <a:ext uri="{FF2B5EF4-FFF2-40B4-BE49-F238E27FC236}">
              <a16:creationId xmlns:a16="http://schemas.microsoft.com/office/drawing/2014/main" id="{D5812935-BF6A-4417-A88B-E3ADD9F6D8CD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4115" name="202" hidden="1">
          <a:extLst>
            <a:ext uri="{FF2B5EF4-FFF2-40B4-BE49-F238E27FC236}">
              <a16:creationId xmlns:a16="http://schemas.microsoft.com/office/drawing/2014/main" id="{A8C3C7B2-3C26-61E2-F5DF-D948069FC7F6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4116" name="202" hidden="1">
          <a:extLst>
            <a:ext uri="{FF2B5EF4-FFF2-40B4-BE49-F238E27FC236}">
              <a16:creationId xmlns:a16="http://schemas.microsoft.com/office/drawing/2014/main" id="{9BD789DD-B06B-435C-8F45-C7134341D3C6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2" name="1" hidden="1">
          <a:extLst>
            <a:ext uri="{FF2B5EF4-FFF2-40B4-BE49-F238E27FC236}">
              <a16:creationId xmlns:a16="http://schemas.microsoft.com/office/drawing/2014/main" id="{3F751AD8-4D3F-4A82-97CB-C0C5C14CC8D7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3" name="202" hidden="1">
          <a:extLst>
            <a:ext uri="{FF2B5EF4-FFF2-40B4-BE49-F238E27FC236}">
              <a16:creationId xmlns:a16="http://schemas.microsoft.com/office/drawing/2014/main" id="{79106A85-F584-4B14-8889-EFE547032A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zoomScale="90" zoomScaleNormal="90" workbookViewId="0">
      <selection activeCell="D2" sqref="D2:E8"/>
    </sheetView>
  </sheetViews>
  <sheetFormatPr baseColWidth="10" defaultColWidth="9.28515625" defaultRowHeight="15" x14ac:dyDescent="0.25"/>
  <cols>
    <col min="1" max="1" width="65.28515625" style="6" customWidth="1"/>
    <col min="2" max="3" width="14.85546875" bestFit="1" customWidth="1"/>
    <col min="4" max="4" width="9.85546875" customWidth="1"/>
    <col min="5" max="5" width="11.7109375" customWidth="1"/>
    <col min="6" max="7" width="43.85546875" bestFit="1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5">
        <v>0</v>
      </c>
      <c r="C2" s="15">
        <v>0</v>
      </c>
      <c r="D2" s="15"/>
      <c r="E2" s="15"/>
      <c r="F2" s="15"/>
    </row>
    <row r="3" spans="1:8" x14ac:dyDescent="0.25">
      <c r="A3" t="s">
        <v>36</v>
      </c>
      <c r="B3" s="11">
        <v>53801354</v>
      </c>
      <c r="C3" s="11">
        <v>53801354</v>
      </c>
      <c r="D3" s="15"/>
      <c r="E3" s="15"/>
      <c r="F3" t="s">
        <v>56</v>
      </c>
      <c r="G3" t="s">
        <v>56</v>
      </c>
    </row>
    <row r="4" spans="1:8" x14ac:dyDescent="0.25">
      <c r="A4" t="s">
        <v>37</v>
      </c>
      <c r="B4" s="11">
        <v>21626034</v>
      </c>
      <c r="C4" s="11">
        <v>21626034</v>
      </c>
      <c r="D4" s="15"/>
      <c r="E4" s="15"/>
      <c r="F4" t="s">
        <v>56</v>
      </c>
      <c r="G4" t="s">
        <v>56</v>
      </c>
    </row>
    <row r="5" spans="1:8" x14ac:dyDescent="0.25">
      <c r="A5" t="s">
        <v>38</v>
      </c>
      <c r="B5" s="11">
        <v>30065462</v>
      </c>
      <c r="C5" s="11">
        <v>30065462</v>
      </c>
      <c r="D5" s="15"/>
      <c r="E5" s="15"/>
      <c r="F5" t="s">
        <v>56</v>
      </c>
      <c r="G5" t="s">
        <v>56</v>
      </c>
    </row>
    <row r="6" spans="1:8" x14ac:dyDescent="0.25">
      <c r="A6" t="s">
        <v>39</v>
      </c>
      <c r="B6" s="15">
        <v>0</v>
      </c>
      <c r="C6" s="15">
        <v>0</v>
      </c>
      <c r="D6" s="15"/>
      <c r="E6" s="15"/>
      <c r="F6" s="15"/>
    </row>
    <row r="7" spans="1:8" x14ac:dyDescent="0.25">
      <c r="A7" t="s">
        <v>40</v>
      </c>
      <c r="B7" s="15">
        <v>0</v>
      </c>
      <c r="C7" s="15">
        <v>0</v>
      </c>
      <c r="D7" s="15"/>
      <c r="E7" s="15"/>
      <c r="F7" s="15"/>
    </row>
    <row r="8" spans="1:8" x14ac:dyDescent="0.25">
      <c r="A8" t="s">
        <v>41</v>
      </c>
      <c r="B8" s="15">
        <v>1</v>
      </c>
      <c r="C8" s="15">
        <v>0</v>
      </c>
      <c r="D8" s="15"/>
      <c r="E8" s="15"/>
      <c r="F8" s="15"/>
    </row>
    <row r="9" spans="1:8" x14ac:dyDescent="0.25">
      <c r="A9" t="s">
        <v>42</v>
      </c>
      <c r="B9" s="15">
        <v>0</v>
      </c>
      <c r="C9" s="15">
        <v>0</v>
      </c>
      <c r="D9" s="15"/>
      <c r="E9" s="15"/>
      <c r="F9" s="15"/>
    </row>
    <row r="10" spans="1:8" x14ac:dyDescent="0.25">
      <c r="A10" t="s">
        <v>43</v>
      </c>
      <c r="B10" s="15">
        <v>1</v>
      </c>
      <c r="C10" s="15">
        <v>0</v>
      </c>
      <c r="D10" s="15"/>
      <c r="E10" s="15"/>
      <c r="F10" s="15"/>
    </row>
  </sheetData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topLeftCell="A7" zoomScale="90" zoomScaleNormal="90" workbookViewId="0">
      <selection activeCell="E14" sqref="E14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5"/>
      <c r="C2" s="15"/>
      <c r="D2" s="15"/>
      <c r="E2" s="15"/>
    </row>
    <row r="3" spans="1:5" x14ac:dyDescent="0.25">
      <c r="A3" t="s">
        <v>45</v>
      </c>
      <c r="B3" s="15"/>
      <c r="C3" s="15"/>
      <c r="D3" s="15"/>
      <c r="E3" s="15"/>
    </row>
    <row r="4" spans="1:5" x14ac:dyDescent="0.25">
      <c r="A4" t="s">
        <v>46</v>
      </c>
      <c r="B4" s="15"/>
      <c r="C4" s="15"/>
      <c r="D4" s="15"/>
      <c r="E4" s="15"/>
    </row>
    <row r="5" spans="1:5" x14ac:dyDescent="0.25">
      <c r="A5" t="s">
        <v>47</v>
      </c>
      <c r="B5" s="15"/>
      <c r="C5" s="15"/>
      <c r="D5" s="15"/>
      <c r="E5" s="15"/>
    </row>
    <row r="6" spans="1:5" x14ac:dyDescent="0.25">
      <c r="A6" t="s">
        <v>48</v>
      </c>
      <c r="B6" s="15"/>
      <c r="C6" s="15"/>
      <c r="D6" s="15"/>
      <c r="E6" s="15"/>
    </row>
    <row r="7" spans="1:5" x14ac:dyDescent="0.25">
      <c r="A7" t="s">
        <v>49</v>
      </c>
      <c r="B7" s="15"/>
      <c r="C7" s="15"/>
      <c r="D7" s="15"/>
      <c r="E7" s="15"/>
    </row>
    <row r="8" spans="1:5" x14ac:dyDescent="0.25">
      <c r="A8" t="s">
        <v>50</v>
      </c>
      <c r="B8" s="15"/>
      <c r="C8" s="15"/>
      <c r="D8" s="15"/>
      <c r="E8" s="15"/>
    </row>
    <row r="9" spans="1:5" x14ac:dyDescent="0.25">
      <c r="A9" t="s">
        <v>51</v>
      </c>
      <c r="B9" s="15"/>
      <c r="C9" s="15"/>
      <c r="D9" s="15"/>
      <c r="E9" s="15"/>
    </row>
    <row r="10" spans="1:5" x14ac:dyDescent="0.25">
      <c r="A10" t="s">
        <v>52</v>
      </c>
      <c r="B10" s="15"/>
      <c r="C10" s="15"/>
      <c r="D10" s="15"/>
      <c r="E10" s="15"/>
    </row>
    <row r="11" spans="1:5" x14ac:dyDescent="0.25">
      <c r="A11" t="s">
        <v>53</v>
      </c>
      <c r="B11" s="15"/>
      <c r="C11" s="15"/>
      <c r="D11" s="15"/>
      <c r="E11" s="15"/>
    </row>
    <row r="12" spans="1:5" x14ac:dyDescent="0.25">
      <c r="A12" t="s">
        <v>54</v>
      </c>
      <c r="B12" s="15"/>
      <c r="C12" s="15"/>
      <c r="D12" s="15"/>
      <c r="E12" s="15"/>
    </row>
    <row r="13" spans="1:5" x14ac:dyDescent="0.25">
      <c r="A13" t="s">
        <v>55</v>
      </c>
      <c r="B13" s="15"/>
      <c r="C13" s="15"/>
      <c r="D13" s="15"/>
      <c r="E13" s="15"/>
    </row>
    <row r="14" spans="1:5" x14ac:dyDescent="0.25">
      <c r="A14" t="s">
        <v>56</v>
      </c>
      <c r="B14" s="12">
        <v>391595683</v>
      </c>
      <c r="C14" s="12">
        <v>665947246</v>
      </c>
      <c r="D14" s="12">
        <v>658788264</v>
      </c>
      <c r="E14" s="12">
        <v>0</v>
      </c>
    </row>
    <row r="15" spans="1:5" x14ac:dyDescent="0.25">
      <c r="A15" t="s">
        <v>57</v>
      </c>
      <c r="B15" s="15"/>
      <c r="C15" s="15"/>
      <c r="D15" s="15"/>
      <c r="E15" s="15"/>
    </row>
    <row r="16" spans="1:5" x14ac:dyDescent="0.25">
      <c r="A16" t="s">
        <v>58</v>
      </c>
      <c r="B16" s="15"/>
      <c r="C16" s="15"/>
      <c r="D16" s="15"/>
      <c r="E16" s="15"/>
    </row>
    <row r="17" spans="1:5" x14ac:dyDescent="0.25">
      <c r="A17" t="s">
        <v>59</v>
      </c>
      <c r="B17" s="15"/>
      <c r="C17" s="15"/>
      <c r="D17" s="15"/>
      <c r="E17" s="15"/>
    </row>
    <row r="18" spans="1:5" x14ac:dyDescent="0.25">
      <c r="A18" t="s">
        <v>60</v>
      </c>
      <c r="B18" s="15"/>
      <c r="C18" s="15"/>
      <c r="D18" s="15"/>
      <c r="E18" s="15"/>
    </row>
    <row r="19" spans="1:5" x14ac:dyDescent="0.25">
      <c r="A19" t="s">
        <v>61</v>
      </c>
      <c r="B19" s="15"/>
      <c r="C19" s="15"/>
      <c r="D19" s="15"/>
      <c r="E19" s="15"/>
    </row>
  </sheetData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zoomScale="90" zoomScaleNormal="90" workbookViewId="0">
      <selection activeCell="S12" sqref="S12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4">
        <v>0.97099999999999997</v>
      </c>
      <c r="C2" s="14" t="s">
        <v>89</v>
      </c>
      <c r="D2" s="14">
        <v>0.94599999999999995</v>
      </c>
      <c r="E2" s="14">
        <v>0</v>
      </c>
      <c r="F2">
        <v>24</v>
      </c>
      <c r="G2" s="14">
        <v>0.96</v>
      </c>
      <c r="H2" s="14">
        <v>8.9499999999999996E-2</v>
      </c>
      <c r="I2" s="14">
        <v>0.5</v>
      </c>
      <c r="J2" s="14">
        <v>0.96</v>
      </c>
      <c r="K2" s="14">
        <v>2.1100000000000001E-2</v>
      </c>
      <c r="L2">
        <v>30.24</v>
      </c>
      <c r="M2" s="12">
        <v>0</v>
      </c>
      <c r="N2" s="14">
        <v>0</v>
      </c>
      <c r="O2" s="12">
        <v>0</v>
      </c>
      <c r="P2" s="14">
        <v>0.5</v>
      </c>
      <c r="Q2" s="14">
        <v>0</v>
      </c>
      <c r="R2" s="14">
        <v>0.55000000000000004</v>
      </c>
      <c r="S2" s="14">
        <v>0.36399999999999999</v>
      </c>
    </row>
    <row r="3" spans="1:19" x14ac:dyDescent="0.25">
      <c r="A3" t="s">
        <v>85</v>
      </c>
      <c r="B3" s="14">
        <v>1</v>
      </c>
      <c r="C3" s="14" t="s">
        <v>90</v>
      </c>
      <c r="D3" s="14">
        <v>1.15E-2</v>
      </c>
      <c r="E3" s="14">
        <v>0</v>
      </c>
      <c r="F3">
        <v>24</v>
      </c>
      <c r="G3" s="14">
        <v>0.98</v>
      </c>
      <c r="H3" s="14">
        <v>0.1</v>
      </c>
      <c r="I3" s="14">
        <v>0.5</v>
      </c>
      <c r="J3" s="14">
        <v>1</v>
      </c>
      <c r="K3" s="14">
        <v>0.1</v>
      </c>
      <c r="L3">
        <v>35</v>
      </c>
      <c r="M3" s="12">
        <v>0</v>
      </c>
      <c r="N3" s="14">
        <v>0</v>
      </c>
      <c r="O3" s="12">
        <v>0</v>
      </c>
      <c r="P3" s="14">
        <v>0.56000000000000005</v>
      </c>
      <c r="Q3" s="14">
        <v>0</v>
      </c>
      <c r="R3" s="14">
        <v>0.61</v>
      </c>
      <c r="S3" s="14">
        <v>0.51400000000000001</v>
      </c>
    </row>
    <row r="4" spans="1:19" x14ac:dyDescent="0.25">
      <c r="A4" t="s">
        <v>86</v>
      </c>
      <c r="B4" s="14">
        <v>1</v>
      </c>
      <c r="C4" s="14" t="s">
        <v>91</v>
      </c>
      <c r="D4" s="14">
        <v>0</v>
      </c>
      <c r="E4" s="14">
        <v>0</v>
      </c>
      <c r="F4">
        <v>23</v>
      </c>
      <c r="G4" s="14">
        <v>0.98499999999999999</v>
      </c>
      <c r="H4" s="14">
        <v>0.1</v>
      </c>
      <c r="I4" s="14">
        <v>1</v>
      </c>
      <c r="J4" s="14">
        <v>1</v>
      </c>
      <c r="K4" s="14">
        <v>0.1</v>
      </c>
      <c r="L4">
        <v>42</v>
      </c>
      <c r="M4" s="12">
        <v>0</v>
      </c>
      <c r="N4" s="14">
        <v>0</v>
      </c>
      <c r="O4" s="12">
        <v>0</v>
      </c>
      <c r="P4" s="14">
        <v>0.62</v>
      </c>
      <c r="Q4" s="14">
        <v>0</v>
      </c>
      <c r="R4" s="14">
        <v>0.67</v>
      </c>
      <c r="S4" s="14">
        <v>0.71099999999999997</v>
      </c>
    </row>
    <row r="5" spans="1:19" x14ac:dyDescent="0.25">
      <c r="A5" t="s">
        <v>87</v>
      </c>
      <c r="B5" s="14">
        <v>1</v>
      </c>
      <c r="C5" s="14" t="s">
        <v>91</v>
      </c>
      <c r="D5" s="14">
        <v>0</v>
      </c>
      <c r="E5" s="14">
        <v>0</v>
      </c>
      <c r="F5" s="12">
        <v>23</v>
      </c>
      <c r="G5" s="14">
        <v>1</v>
      </c>
      <c r="H5" s="14">
        <v>0.15</v>
      </c>
      <c r="I5" s="14">
        <v>1</v>
      </c>
      <c r="J5" s="14">
        <v>1</v>
      </c>
      <c r="K5" s="14">
        <v>0.1</v>
      </c>
      <c r="L5" s="12">
        <v>50</v>
      </c>
      <c r="M5" s="12">
        <v>0</v>
      </c>
      <c r="N5" s="14">
        <v>0.5</v>
      </c>
      <c r="O5" s="12">
        <v>0</v>
      </c>
      <c r="P5" s="14">
        <v>0.8</v>
      </c>
      <c r="Q5" s="14">
        <v>0</v>
      </c>
      <c r="R5" s="14">
        <v>0.8</v>
      </c>
      <c r="S5" s="14">
        <v>0.8</v>
      </c>
    </row>
    <row r="6" spans="1:19" x14ac:dyDescent="0.25">
      <c r="A6" t="s">
        <v>88</v>
      </c>
      <c r="B6" s="14">
        <v>1</v>
      </c>
      <c r="C6" s="14" t="s">
        <v>91</v>
      </c>
      <c r="D6" s="14">
        <v>0</v>
      </c>
      <c r="E6" s="14">
        <v>0</v>
      </c>
      <c r="F6" s="12">
        <v>24</v>
      </c>
      <c r="G6" s="14">
        <v>1</v>
      </c>
      <c r="H6" s="14">
        <v>0.15</v>
      </c>
      <c r="I6" s="14">
        <v>1</v>
      </c>
      <c r="J6" s="14">
        <v>1</v>
      </c>
      <c r="K6" s="14">
        <v>0.1</v>
      </c>
      <c r="L6" s="12">
        <v>55</v>
      </c>
      <c r="M6" s="12">
        <v>0</v>
      </c>
      <c r="N6" s="14">
        <v>1</v>
      </c>
      <c r="O6" s="12">
        <v>0</v>
      </c>
      <c r="P6" s="14">
        <v>0.8</v>
      </c>
      <c r="Q6" s="14">
        <v>0</v>
      </c>
      <c r="R6" s="14">
        <v>0.8</v>
      </c>
      <c r="S6" s="14">
        <v>0.8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topLeftCell="B1" zoomScale="90" zoomScaleNormal="90" workbookViewId="0">
      <selection activeCell="C4" sqref="C4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3">
        <v>28000000</v>
      </c>
    </row>
    <row r="3" spans="1:3" x14ac:dyDescent="0.25">
      <c r="A3" t="s">
        <v>64</v>
      </c>
      <c r="B3" t="s">
        <v>65</v>
      </c>
      <c r="C3" s="12">
        <v>0</v>
      </c>
    </row>
    <row r="4" spans="1:3" x14ac:dyDescent="0.25">
      <c r="A4" t="s">
        <v>64</v>
      </c>
      <c r="B4" t="s">
        <v>66</v>
      </c>
      <c r="C4" s="13">
        <f>92000000+40000000+70000000</f>
        <v>202000000</v>
      </c>
    </row>
    <row r="5" spans="1:3" x14ac:dyDescent="0.25">
      <c r="A5" t="s">
        <v>64</v>
      </c>
      <c r="B5" t="s">
        <v>67</v>
      </c>
      <c r="C5" s="13">
        <f>72000000+113000000+141000000</f>
        <v>326000000</v>
      </c>
    </row>
    <row r="6" spans="1:3" x14ac:dyDescent="0.25">
      <c r="A6" t="s">
        <v>64</v>
      </c>
      <c r="B6" t="s">
        <v>68</v>
      </c>
      <c r="C6" s="13">
        <v>32000000</v>
      </c>
    </row>
    <row r="7" spans="1:3" x14ac:dyDescent="0.25">
      <c r="A7" t="s">
        <v>69</v>
      </c>
      <c r="B7" t="s">
        <v>70</v>
      </c>
      <c r="C7" s="12">
        <v>0</v>
      </c>
    </row>
    <row r="8" spans="1:3" x14ac:dyDescent="0.25">
      <c r="A8" t="s">
        <v>69</v>
      </c>
      <c r="B8" t="s">
        <v>71</v>
      </c>
      <c r="C8" s="13">
        <f>23500000+79000000+60000000+98500000</f>
        <v>261000000</v>
      </c>
    </row>
    <row r="9" spans="1:3" x14ac:dyDescent="0.25">
      <c r="A9" t="s">
        <v>62</v>
      </c>
      <c r="B9" t="s">
        <v>72</v>
      </c>
      <c r="C9" s="12">
        <v>0</v>
      </c>
    </row>
    <row r="10" spans="1:3" x14ac:dyDescent="0.25">
      <c r="A10" t="s">
        <v>62</v>
      </c>
      <c r="B10" t="s">
        <v>73</v>
      </c>
      <c r="C10" s="13">
        <v>28000000</v>
      </c>
    </row>
    <row r="11" spans="1:3" x14ac:dyDescent="0.25">
      <c r="A11" t="s">
        <v>64</v>
      </c>
      <c r="B11" t="s">
        <v>74</v>
      </c>
      <c r="C11" s="13">
        <v>40000000</v>
      </c>
    </row>
    <row r="12" spans="1:3" x14ac:dyDescent="0.25">
      <c r="A12" t="s">
        <v>75</v>
      </c>
      <c r="B12" t="s">
        <v>76</v>
      </c>
      <c r="C12" s="13">
        <v>15000000</v>
      </c>
    </row>
    <row r="13" spans="1:3" x14ac:dyDescent="0.25">
      <c r="A13" t="s">
        <v>75</v>
      </c>
      <c r="B13" t="s">
        <v>77</v>
      </c>
      <c r="C13" s="13">
        <v>35000000</v>
      </c>
    </row>
    <row r="14" spans="1:3" x14ac:dyDescent="0.25">
      <c r="A14" t="s">
        <v>75</v>
      </c>
      <c r="B14" t="s">
        <v>78</v>
      </c>
      <c r="C14" s="13">
        <v>208017700</v>
      </c>
    </row>
    <row r="15" spans="1:3" x14ac:dyDescent="0.25">
      <c r="A15" t="s">
        <v>75</v>
      </c>
      <c r="B15" t="s">
        <v>79</v>
      </c>
      <c r="C15" s="12">
        <v>0</v>
      </c>
    </row>
    <row r="16" spans="1:3" x14ac:dyDescent="0.25">
      <c r="A16" t="s">
        <v>75</v>
      </c>
      <c r="B16" t="s">
        <v>80</v>
      </c>
      <c r="C16" s="13">
        <f>22010000+24955496+27862000</f>
        <v>74827496</v>
      </c>
    </row>
    <row r="17" spans="1:3" x14ac:dyDescent="0.25">
      <c r="A17" t="s">
        <v>75</v>
      </c>
      <c r="B17" t="s">
        <v>81</v>
      </c>
      <c r="C17" s="13">
        <f>20500000+24930000+20000000</f>
        <v>65430000</v>
      </c>
    </row>
    <row r="18" spans="1:3" x14ac:dyDescent="0.25">
      <c r="A18" t="s">
        <v>62</v>
      </c>
      <c r="B18" t="s">
        <v>82</v>
      </c>
      <c r="C18" s="13">
        <v>3500000</v>
      </c>
    </row>
    <row r="19" spans="1:3" x14ac:dyDescent="0.25">
      <c r="A19" t="s">
        <v>69</v>
      </c>
      <c r="B19" t="s">
        <v>83</v>
      </c>
      <c r="C19" s="13">
        <v>131000000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F2" sqref="F2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DIANA MARCELA RODRIGUEZ LAVERDE</cp:lastModifiedBy>
  <dcterms:created xsi:type="dcterms:W3CDTF">2020-03-24T17:16:45Z</dcterms:created>
  <dcterms:modified xsi:type="dcterms:W3CDTF">2023-02-02T20:42:58Z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</Properties>
</file>