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N_10_2\Downloads\"/>
    </mc:Choice>
  </mc:AlternateContent>
  <xr:revisionPtr revIDLastSave="0" documentId="13_ncr:1_{66C15A80-BA34-48A0-A108-7943B7A3029E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  <externalReference r:id="rId7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PlantillaTotalUsos!$A$2:$A$12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B12" i="3"/>
  <c r="B11" i="5"/>
  <c r="B10" i="5"/>
  <c r="C12" i="3"/>
  <c r="C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2" authorId="0" shapeId="0" xr:uid="{00000000-0006-0000-0000-00007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 xr:uid="{00000000-0006-0000-0000-00007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 xr:uid="{00000000-0006-0000-0000-00007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 xr:uid="{00000000-0006-0000-0000-00007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 xr:uid="{00000000-0006-0000-0000-00006F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6" authorId="0" shapeId="0" xr:uid="{00000000-0006-0000-0000-00007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7" authorId="0" shapeId="0" xr:uid="{00000000-0006-0000-0000-000070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7" authorId="0" shapeId="0" xr:uid="{00000000-0006-0000-0000-00007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 shapeId="0" xr:uid="{00000000-0006-0000-0000-00007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8" authorId="0" shapeId="0" xr:uid="{00000000-0006-0000-0000-00009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9" authorId="0" shapeId="0" xr:uid="{00000000-0006-0000-0000-00007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9" authorId="0" shapeId="0" xr:uid="{00000000-0006-0000-0000-00009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 shapeId="0" xr:uid="{00000000-0006-0000-0000-00007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0" authorId="0" shapeId="0" xr:uid="{00000000-0006-0000-0000-00007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1" authorId="0" shapeId="0" xr:uid="{00000000-0006-0000-0000-000072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1" authorId="0" shapeId="0" xr:uid="{00000000-0006-0000-0000-00007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2" authorId="0" shapeId="0" xr:uid="{00000000-0006-0000-0000-000037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12" authorId="0" shapeId="0" xr:uid="{00000000-0006-0000-0000-000073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2" authorId="0" shapeId="0" xr:uid="{00000000-0006-0000-0000-00007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3" authorId="0" shapeId="0" xr:uid="{00000000-0006-0000-0000-00007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3" authorId="0" shapeId="0" xr:uid="{00000000-0006-0000-0000-00009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9" authorId="0" shapeId="0" xr:uid="{00000000-0006-0000-0000-000006000000}">
      <text/>
    </comment>
    <comment ref="G19" authorId="0" shapeId="0" xr:uid="{00000000-0006-0000-0000-000020000000}">
      <text/>
    </comment>
    <comment ref="H19" authorId="0" shapeId="0" xr:uid="{00000000-0006-0000-0000-00003D000000}">
      <text/>
    </comment>
    <comment ref="I19" authorId="0" shapeId="0" xr:uid="{00000000-0006-0000-0000-000058000000}">
      <text/>
    </comment>
    <comment ref="J19" authorId="0" shapeId="0" xr:uid="{00000000-0006-0000-0000-000085000000}">
      <text/>
    </comment>
    <comment ref="K19" authorId="0" shapeId="0" xr:uid="{00000000-0006-0000-0000-0000A4000000}">
      <text/>
    </comment>
    <comment ref="F20" authorId="0" shapeId="0" xr:uid="{00000000-0006-0000-0000-000007000000}">
      <text/>
    </comment>
    <comment ref="G20" authorId="0" shapeId="0" xr:uid="{00000000-0006-0000-0000-000021000000}">
      <text/>
    </comment>
    <comment ref="H20" authorId="0" shapeId="0" xr:uid="{00000000-0006-0000-0000-00003E000000}">
      <text/>
    </comment>
    <comment ref="I20" authorId="0" shapeId="0" xr:uid="{00000000-0006-0000-0000-000059000000}">
      <text/>
    </comment>
    <comment ref="J20" authorId="0" shapeId="0" xr:uid="{00000000-0006-0000-0000-000086000000}">
      <text/>
    </comment>
    <comment ref="K20" authorId="0" shapeId="0" xr:uid="{00000000-0006-0000-0000-0000A5000000}">
      <text/>
    </comment>
    <comment ref="F21" authorId="0" shapeId="0" xr:uid="{00000000-0006-0000-0000-000008000000}">
      <text/>
    </comment>
    <comment ref="G21" authorId="0" shapeId="0" xr:uid="{00000000-0006-0000-0000-000022000000}">
      <text/>
    </comment>
    <comment ref="H21" authorId="0" shapeId="0" xr:uid="{00000000-0006-0000-0000-00003F000000}">
      <text/>
    </comment>
    <comment ref="I21" authorId="0" shapeId="0" xr:uid="{00000000-0006-0000-0000-00005A000000}">
      <text/>
    </comment>
    <comment ref="J21" authorId="0" shapeId="0" xr:uid="{00000000-0006-0000-0000-000087000000}">
      <text/>
    </comment>
    <comment ref="K21" authorId="0" shapeId="0" xr:uid="{00000000-0006-0000-0000-0000A6000000}">
      <text/>
    </comment>
    <comment ref="F22" authorId="0" shapeId="0" xr:uid="{00000000-0006-0000-0000-000009000000}">
      <text/>
    </comment>
    <comment ref="G22" authorId="0" shapeId="0" xr:uid="{00000000-0006-0000-0000-000023000000}">
      <text/>
    </comment>
    <comment ref="H22" authorId="0" shapeId="0" xr:uid="{00000000-0006-0000-0000-000040000000}">
      <text/>
    </comment>
    <comment ref="I22" authorId="0" shapeId="0" xr:uid="{00000000-0006-0000-0000-00005B000000}">
      <text/>
    </comment>
    <comment ref="J22" authorId="0" shapeId="0" xr:uid="{00000000-0006-0000-0000-000088000000}">
      <text/>
    </comment>
    <comment ref="K22" authorId="0" shapeId="0" xr:uid="{00000000-0006-0000-0000-0000A7000000}">
      <text/>
    </comment>
    <comment ref="F23" authorId="0" shapeId="0" xr:uid="{00000000-0006-0000-0000-00000A000000}">
      <text/>
    </comment>
    <comment ref="G23" authorId="0" shapeId="0" xr:uid="{00000000-0006-0000-0000-000024000000}">
      <text/>
    </comment>
    <comment ref="H23" authorId="0" shapeId="0" xr:uid="{00000000-0006-0000-0000-000041000000}">
      <text/>
    </comment>
    <comment ref="I23" authorId="0" shapeId="0" xr:uid="{00000000-0006-0000-0000-00005C000000}">
      <text/>
    </comment>
    <comment ref="J23" authorId="0" shapeId="0" xr:uid="{00000000-0006-0000-0000-000089000000}">
      <text/>
    </comment>
    <comment ref="K23" authorId="0" shapeId="0" xr:uid="{00000000-0006-0000-0000-0000A8000000}">
      <text/>
    </comment>
    <comment ref="F24" authorId="0" shapeId="0" xr:uid="{00000000-0006-0000-0000-00000B000000}">
      <text/>
    </comment>
    <comment ref="G24" authorId="0" shapeId="0" xr:uid="{00000000-0006-0000-0000-000025000000}">
      <text/>
    </comment>
    <comment ref="H24" authorId="0" shapeId="0" xr:uid="{00000000-0006-0000-0000-000042000000}">
      <text/>
    </comment>
    <comment ref="I24" authorId="0" shapeId="0" xr:uid="{00000000-0006-0000-0000-00005D000000}">
      <text/>
    </comment>
    <comment ref="J24" authorId="0" shapeId="0" xr:uid="{00000000-0006-0000-0000-00008A000000}">
      <text/>
    </comment>
    <comment ref="K24" authorId="0" shapeId="0" xr:uid="{00000000-0006-0000-0000-0000A9000000}">
      <text/>
    </comment>
    <comment ref="F25" authorId="0" shapeId="0" xr:uid="{00000000-0006-0000-0000-00000C000000}">
      <text/>
    </comment>
    <comment ref="G25" authorId="0" shapeId="0" xr:uid="{00000000-0006-0000-0000-000026000000}">
      <text/>
    </comment>
    <comment ref="H25" authorId="0" shapeId="0" xr:uid="{00000000-0006-0000-0000-000043000000}">
      <text/>
    </comment>
    <comment ref="I25" authorId="0" shapeId="0" xr:uid="{00000000-0006-0000-0000-00005E000000}">
      <text/>
    </comment>
    <comment ref="J25" authorId="0" shapeId="0" xr:uid="{00000000-0006-0000-0000-00008B000000}">
      <text/>
    </comment>
    <comment ref="K25" authorId="0" shapeId="0" xr:uid="{00000000-0006-0000-0000-0000AA000000}">
      <text/>
    </comment>
    <comment ref="F26" authorId="0" shapeId="0" xr:uid="{00000000-0006-0000-0000-00000D000000}">
      <text/>
    </comment>
    <comment ref="G26" authorId="0" shapeId="0" xr:uid="{00000000-0006-0000-0000-000027000000}">
      <text/>
    </comment>
    <comment ref="H26" authorId="0" shapeId="0" xr:uid="{00000000-0006-0000-0000-000044000000}">
      <text/>
    </comment>
    <comment ref="I26" authorId="0" shapeId="0" xr:uid="{00000000-0006-0000-0000-00005F000000}">
      <text/>
    </comment>
    <comment ref="J26" authorId="0" shapeId="0" xr:uid="{00000000-0006-0000-0000-00008C000000}">
      <text/>
    </comment>
    <comment ref="K26" authorId="0" shapeId="0" xr:uid="{00000000-0006-0000-0000-0000AB000000}">
      <text/>
    </comment>
    <comment ref="F27" authorId="0" shapeId="0" xr:uid="{00000000-0006-0000-0000-00000E000000}">
      <text/>
    </comment>
    <comment ref="G27" authorId="0" shapeId="0" xr:uid="{00000000-0006-0000-0000-000028000000}">
      <text/>
    </comment>
    <comment ref="H27" authorId="0" shapeId="0" xr:uid="{00000000-0006-0000-0000-000045000000}">
      <text/>
    </comment>
    <comment ref="I27" authorId="0" shapeId="0" xr:uid="{00000000-0006-0000-0000-000060000000}">
      <text/>
    </comment>
    <comment ref="J27" authorId="0" shapeId="0" xr:uid="{00000000-0006-0000-0000-00008D000000}">
      <text/>
    </comment>
    <comment ref="K27" authorId="0" shapeId="0" xr:uid="{00000000-0006-0000-0000-0000AC000000}">
      <text/>
    </comment>
    <comment ref="F28" authorId="0" shapeId="0" xr:uid="{00000000-0006-0000-0000-00000F000000}">
      <text/>
    </comment>
    <comment ref="G28" authorId="0" shapeId="0" xr:uid="{00000000-0006-0000-0000-000029000000}">
      <text/>
    </comment>
    <comment ref="H28" authorId="0" shapeId="0" xr:uid="{00000000-0006-0000-0000-000046000000}">
      <text/>
    </comment>
    <comment ref="I28" authorId="0" shapeId="0" xr:uid="{00000000-0006-0000-0000-000061000000}">
      <text/>
    </comment>
    <comment ref="J28" authorId="0" shapeId="0" xr:uid="{00000000-0006-0000-0000-00008E000000}">
      <text/>
    </comment>
    <comment ref="K28" authorId="0" shapeId="0" xr:uid="{00000000-0006-0000-0000-0000AD000000}">
      <text/>
    </comment>
    <comment ref="F29" authorId="0" shapeId="0" xr:uid="{00000000-0006-0000-0000-000010000000}">
      <text/>
    </comment>
    <comment ref="G29" authorId="0" shapeId="0" xr:uid="{00000000-0006-0000-0000-00002A000000}">
      <text/>
    </comment>
    <comment ref="H29" authorId="0" shapeId="0" xr:uid="{00000000-0006-0000-0000-000047000000}">
      <text/>
    </comment>
    <comment ref="I29" authorId="0" shapeId="0" xr:uid="{00000000-0006-0000-0000-000062000000}">
      <text/>
    </comment>
    <comment ref="J29" authorId="0" shapeId="0" xr:uid="{00000000-0006-0000-0000-00008F000000}">
      <text/>
    </comment>
    <comment ref="K29" authorId="0" shapeId="0" xr:uid="{00000000-0006-0000-0000-0000AE000000}">
      <text/>
    </comment>
    <comment ref="F30" authorId="0" shapeId="0" xr:uid="{00000000-0006-0000-0000-000011000000}">
      <text/>
    </comment>
    <comment ref="G30" authorId="0" shapeId="0" xr:uid="{00000000-0006-0000-0000-00002B000000}">
      <text/>
    </comment>
    <comment ref="H30" authorId="0" shapeId="0" xr:uid="{00000000-0006-0000-0000-000048000000}">
      <text/>
    </comment>
    <comment ref="I30" authorId="0" shapeId="0" xr:uid="{00000000-0006-0000-0000-000063000000}">
      <text/>
    </comment>
    <comment ref="J30" authorId="0" shapeId="0" xr:uid="{00000000-0006-0000-0000-000090000000}">
      <text/>
    </comment>
    <comment ref="K30" authorId="0" shapeId="0" xr:uid="{00000000-0006-0000-0000-0000AF000000}">
      <text/>
    </comment>
    <comment ref="F31" authorId="0" shapeId="0" xr:uid="{00000000-0006-0000-0000-000012000000}">
      <text/>
    </comment>
    <comment ref="G31" authorId="0" shapeId="0" xr:uid="{00000000-0006-0000-0000-00002C000000}">
      <text/>
    </comment>
    <comment ref="H31" authorId="0" shapeId="0" xr:uid="{00000000-0006-0000-0000-000049000000}">
      <text/>
    </comment>
    <comment ref="I31" authorId="0" shapeId="0" xr:uid="{00000000-0006-0000-0000-000064000000}">
      <text/>
    </comment>
    <comment ref="J31" authorId="0" shapeId="0" xr:uid="{00000000-0006-0000-0000-000091000000}">
      <text/>
    </comment>
    <comment ref="K31" authorId="0" shapeId="0" xr:uid="{00000000-0006-0000-0000-0000B0000000}">
      <text/>
    </comment>
    <comment ref="F32" authorId="0" shapeId="0" xr:uid="{00000000-0006-0000-0000-000013000000}">
      <text/>
    </comment>
    <comment ref="G32" authorId="0" shapeId="0" xr:uid="{00000000-0006-0000-0000-00002D000000}">
      <text/>
    </comment>
    <comment ref="H32" authorId="0" shapeId="0" xr:uid="{00000000-0006-0000-0000-00004A000000}">
      <text/>
    </comment>
    <comment ref="I32" authorId="0" shapeId="0" xr:uid="{00000000-0006-0000-0000-000065000000}">
      <text/>
    </comment>
    <comment ref="J32" authorId="0" shapeId="0" xr:uid="{00000000-0006-0000-0000-000092000000}">
      <text/>
    </comment>
    <comment ref="K32" authorId="0" shapeId="0" xr:uid="{00000000-0006-0000-0000-0000B1000000}">
      <text/>
    </comment>
    <comment ref="F33" authorId="0" shapeId="0" xr:uid="{00000000-0006-0000-0000-000014000000}">
      <text/>
    </comment>
    <comment ref="G33" authorId="0" shapeId="0" xr:uid="{00000000-0006-0000-0000-00002E000000}">
      <text/>
    </comment>
    <comment ref="H33" authorId="0" shapeId="0" xr:uid="{00000000-0006-0000-0000-00004B000000}">
      <text/>
    </comment>
    <comment ref="I33" authorId="0" shapeId="0" xr:uid="{00000000-0006-0000-0000-000066000000}">
      <text/>
    </comment>
    <comment ref="J33" authorId="0" shapeId="0" xr:uid="{00000000-0006-0000-0000-000093000000}">
      <text/>
    </comment>
    <comment ref="K33" authorId="0" shapeId="0" xr:uid="{00000000-0006-0000-0000-0000B2000000}">
      <text/>
    </comment>
    <comment ref="F34" authorId="0" shapeId="0" xr:uid="{00000000-0006-0000-0000-000015000000}">
      <text/>
    </comment>
    <comment ref="G34" authorId="0" shapeId="0" xr:uid="{00000000-0006-0000-0000-00002F000000}">
      <text/>
    </comment>
    <comment ref="H34" authorId="0" shapeId="0" xr:uid="{00000000-0006-0000-0000-00004C000000}">
      <text/>
    </comment>
    <comment ref="I34" authorId="0" shapeId="0" xr:uid="{00000000-0006-0000-0000-000067000000}">
      <text/>
    </comment>
    <comment ref="J34" authorId="0" shapeId="0" xr:uid="{00000000-0006-0000-0000-000094000000}">
      <text/>
    </comment>
    <comment ref="K34" authorId="0" shapeId="0" xr:uid="{00000000-0006-0000-0000-0000B3000000}">
      <text/>
    </comment>
    <comment ref="F35" authorId="0" shapeId="0" xr:uid="{00000000-0006-0000-0000-000016000000}">
      <text/>
    </comment>
    <comment ref="G35" authorId="0" shapeId="0" xr:uid="{00000000-0006-0000-0000-000030000000}">
      <text/>
    </comment>
    <comment ref="H35" authorId="0" shapeId="0" xr:uid="{00000000-0006-0000-0000-00004D000000}">
      <text/>
    </comment>
    <comment ref="I35" authorId="0" shapeId="0" xr:uid="{00000000-0006-0000-0000-000068000000}">
      <text/>
    </comment>
    <comment ref="J35" authorId="0" shapeId="0" xr:uid="{00000000-0006-0000-0000-000095000000}">
      <text/>
    </comment>
    <comment ref="K35" authorId="0" shapeId="0" xr:uid="{00000000-0006-0000-0000-0000B4000000}">
      <text/>
    </comment>
    <comment ref="A36" authorId="0" shapeId="0" xr:uid="{00000000-0006-0000-0000-00001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36" authorId="0" shapeId="0" xr:uid="{00000000-0006-0000-0000-00003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36" authorId="0" shapeId="0" xr:uid="{00000000-0006-0000-0000-00005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36" authorId="0" shapeId="0" xr:uid="{00000000-0006-0000-0000-00006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6" authorId="0" shapeId="0" xr:uid="{00000000-0006-0000-0000-00009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36" authorId="0" shapeId="0" xr:uid="{00000000-0006-0000-0000-0000BA000000}">
      <text>
        <r>
          <rPr>
            <sz val="11"/>
            <color theme="1"/>
            <rFont val="Calibri"/>
            <family val="2"/>
            <scheme val="minor"/>
          </rPr>
          <t xml:space="preserve">
Este campo es requerido.</t>
        </r>
      </text>
    </comment>
    <comment ref="G36" authorId="0" shapeId="0" xr:uid="{00000000-0006-0000-0000-000031000000}">
      <text/>
    </comment>
    <comment ref="H36" authorId="0" shapeId="0" xr:uid="{00000000-0006-0000-0000-00004E000000}">
      <text/>
    </comment>
    <comment ref="I36" authorId="0" shapeId="0" xr:uid="{00000000-0006-0000-0000-000069000000}">
      <text/>
    </comment>
    <comment ref="J36" authorId="0" shapeId="0" xr:uid="{00000000-0006-0000-0000-000096000000}">
      <text/>
    </comment>
    <comment ref="K36" authorId="0" shapeId="0" xr:uid="{00000000-0006-0000-0000-0000B5000000}">
      <text/>
    </comment>
    <comment ref="F37" authorId="0" shapeId="0" xr:uid="{00000000-0006-0000-0000-000017000000}">
      <text/>
    </comment>
    <comment ref="G37" authorId="0" shapeId="0" xr:uid="{00000000-0006-0000-0000-000032000000}">
      <text/>
    </comment>
    <comment ref="H37" authorId="0" shapeId="0" xr:uid="{00000000-0006-0000-0000-00004F000000}">
      <text/>
    </comment>
    <comment ref="I37" authorId="0" shapeId="0" xr:uid="{00000000-0006-0000-0000-00006A000000}">
      <text/>
    </comment>
    <comment ref="J37" authorId="0" shapeId="0" xr:uid="{00000000-0006-0000-0000-000097000000}">
      <text/>
    </comment>
    <comment ref="K37" authorId="0" shapeId="0" xr:uid="{00000000-0006-0000-0000-0000B6000000}">
      <text/>
    </comment>
    <comment ref="F38" authorId="0" shapeId="0" xr:uid="{00000000-0006-0000-0000-000018000000}">
      <text/>
    </comment>
    <comment ref="G38" authorId="0" shapeId="0" xr:uid="{00000000-0006-0000-0000-000033000000}">
      <text/>
    </comment>
    <comment ref="H38" authorId="0" shapeId="0" xr:uid="{00000000-0006-0000-0000-000050000000}">
      <text/>
    </comment>
    <comment ref="I38" authorId="0" shapeId="0" xr:uid="{00000000-0006-0000-0000-00006B000000}">
      <text/>
    </comment>
    <comment ref="J38" authorId="0" shapeId="0" xr:uid="{00000000-0006-0000-0000-000098000000}">
      <text/>
    </comment>
    <comment ref="K38" authorId="0" shapeId="0" xr:uid="{00000000-0006-0000-0000-0000B7000000}">
      <text/>
    </comment>
    <comment ref="F39" authorId="0" shapeId="0" xr:uid="{00000000-0006-0000-0000-000019000000}">
      <text/>
    </comment>
    <comment ref="G39" authorId="0" shapeId="0" xr:uid="{00000000-0006-0000-0000-000034000000}">
      <text/>
    </comment>
    <comment ref="H39" authorId="0" shapeId="0" xr:uid="{00000000-0006-0000-0000-000051000000}">
      <text/>
    </comment>
    <comment ref="I39" authorId="0" shapeId="0" xr:uid="{00000000-0006-0000-0000-00006C000000}">
      <text/>
    </comment>
    <comment ref="J39" authorId="0" shapeId="0" xr:uid="{00000000-0006-0000-0000-000099000000}">
      <text/>
    </comment>
    <comment ref="K39" authorId="0" shapeId="0" xr:uid="{00000000-0006-0000-0000-0000B8000000}">
      <text/>
    </comment>
    <comment ref="F40" authorId="0" shapeId="0" xr:uid="{00000000-0006-0000-0000-00001A000000}">
      <text/>
    </comment>
    <comment ref="G40" authorId="0" shapeId="0" xr:uid="{00000000-0006-0000-0000-000035000000}">
      <text/>
    </comment>
    <comment ref="H40" authorId="0" shapeId="0" xr:uid="{00000000-0006-0000-0000-000052000000}">
      <text/>
    </comment>
    <comment ref="I40" authorId="0" shapeId="0" xr:uid="{00000000-0006-0000-0000-00006D000000}">
      <text/>
    </comment>
    <comment ref="J40" authorId="0" shapeId="0" xr:uid="{00000000-0006-0000-0000-00009A000000}">
      <text/>
    </comment>
    <comment ref="K40" authorId="0" shapeId="0" xr:uid="{00000000-0006-0000-0000-0000B9000000}">
      <text/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 xr:uid="{00000000-0006-0000-0100-00001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3" authorId="0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 xr:uid="{00000000-0006-0000-0100-00001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4" authorId="0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 xr:uid="{00000000-0006-0000-0100-00001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5" authorId="0" shapeId="0" xr:uid="{00000000-0006-0000-0100-00001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5" authorId="0" shapeId="0" xr:uid="{00000000-0006-0000-0100-00001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 xr:uid="{00000000-0006-0000-0100-00001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7" authorId="0" shapeId="0" xr:uid="{00000000-0006-0000-0100-00000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7" authorId="0" shapeId="0" xr:uid="{00000000-0006-0000-0100-00001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8" authorId="0" shapeId="0" xr:uid="{00000000-0006-0000-0100-00000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 shapeId="0" xr:uid="{00000000-0006-0000-0100-00001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9" authorId="0" shapeId="0" xr:uid="{00000000-0006-0000-0100-00000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9" authorId="0" shapeId="0" xr:uid="{00000000-0006-0000-0100-00001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 shapeId="0" xr:uid="{00000000-0006-0000-0100-00000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 shapeId="0" xr:uid="{00000000-0006-0000-0100-00001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1" authorId="0" shapeId="0" xr:uid="{00000000-0006-0000-0100-000012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1" authorId="0" shapeId="0" xr:uid="{00000000-0006-0000-0100-00001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2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12" authorId="0" shapeId="0" xr:uid="{00000000-0006-0000-0100-00000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2" authorId="0" shapeId="0" xr:uid="{00000000-0006-0000-0100-00001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3" authorId="0" shapeId="0" xr:uid="{00000000-0006-0000-0100-000013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3" authorId="0" shapeId="0" xr:uid="{00000000-0006-0000-0100-00001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4" authorId="0" shapeId="0" xr:uid="{00000000-0006-0000-0100-00000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4" authorId="0" shapeId="0" xr:uid="{00000000-0006-0000-0100-00002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5" authorId="0" shapeId="0" xr:uid="{00000000-0006-0000-0100-00000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5" authorId="0" shapeId="0" xr:uid="{00000000-0006-0000-0100-00002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6" authorId="0" shapeId="0" xr:uid="{00000000-0006-0000-0100-00000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6" authorId="0" shapeId="0" xr:uid="{00000000-0006-0000-0100-00002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7" authorId="0" shapeId="0" xr:uid="{00000000-0006-0000-0100-00000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7" authorId="0" shapeId="0" xr:uid="{00000000-0006-0000-0100-00002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8" authorId="0" shapeId="0" xr:uid="{00000000-0006-0000-0100-00000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8" authorId="0" shapeId="0" xr:uid="{00000000-0006-0000-0100-00002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9" authorId="0" shapeId="0" xr:uid="{00000000-0006-0000-0100-00001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9" authorId="0" shapeId="0" xr:uid="{00000000-0006-0000-0100-00002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B2" authorId="0" shapeId="0" xr:uid="{00000000-0006-0000-0200-00000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2" authorId="0" shapeId="0" xr:uid="{00000000-0006-0000-0200-00000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2" authorId="0" shapeId="0" xr:uid="{00000000-0006-0000-0200-000015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2" authorId="0" shapeId="0" xr:uid="{00000000-0006-0000-0200-00001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2" authorId="0" shapeId="0" xr:uid="{00000000-0006-0000-0200-00001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2" authorId="0" shapeId="0" xr:uid="{00000000-0006-0000-0200-000024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3" authorId="0" shapeId="0" xr:uid="{00000000-0006-0000-0200-00000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3" authorId="0" shapeId="0" xr:uid="{00000000-0006-0000-0200-00000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3" authorId="0" shapeId="0" xr:uid="{00000000-0006-0000-0200-000016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3" authorId="0" shapeId="0" xr:uid="{00000000-0006-0000-0200-00001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3" authorId="0" shapeId="0" xr:uid="{00000000-0006-0000-0200-000020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
La cantidad máxima de caracteres para este campo es:6.</t>
        </r>
      </text>
    </comment>
    <comment ref="J3" authorId="0" shapeId="0" xr:uid="{00000000-0006-0000-0200-000025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L3" authorId="0" shapeId="0" xr:uid="{00000000-0006-0000-0200-000029000000}">
      <text>
        <r>
          <rPr>
            <sz val="11"/>
            <color theme="1"/>
            <rFont val="Calibri"/>
            <family val="2"/>
            <scheme val="minor"/>
          </rPr>
          <t>Este campo debe ser un decimal entero positivo, el separador decimal es la coma</t>
        </r>
      </text>
    </comment>
    <comment ref="M3" authorId="0" shapeId="0" xr:uid="{00000000-0006-0000-0200-00002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B4" authorId="0" shapeId="0" xr:uid="{00000000-0006-0000-0200-00000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4" authorId="0" shapeId="0" xr:uid="{00000000-0006-0000-0200-00000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4" authorId="0" shapeId="0" xr:uid="{00000000-0006-0000-0200-00001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4" authorId="0" shapeId="0" xr:uid="{00000000-0006-0000-0200-00001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4" authorId="0" shapeId="0" xr:uid="{00000000-0006-0000-0200-000021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
La cantidad máxima de caracteres para este campo es:6.</t>
        </r>
      </text>
    </comment>
    <comment ref="J4" authorId="0" shapeId="0" xr:uid="{00000000-0006-0000-0200-000026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L4" authorId="0" shapeId="0" xr:uid="{00000000-0006-0000-0200-00002A000000}">
      <text>
        <r>
          <rPr>
            <sz val="11"/>
            <color theme="1"/>
            <rFont val="Calibri"/>
            <family val="2"/>
            <scheme val="minor"/>
          </rPr>
          <t>Este campo debe ser un decimal entero positivo, el separador decimal es la coma</t>
        </r>
      </text>
    </comment>
    <comment ref="M4" authorId="0" shapeId="0" xr:uid="{00000000-0006-0000-0200-00002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B5" authorId="0" shapeId="0" xr:uid="{00000000-0006-0000-0200-00000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5" authorId="0" shapeId="0" xr:uid="{00000000-0006-0000-0200-00001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5" authorId="0" shapeId="0" xr:uid="{00000000-0006-0000-0200-00001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5" authorId="0" shapeId="0" xr:uid="{00000000-0006-0000-0200-00001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5" authorId="0" shapeId="0" xr:uid="{00000000-0006-0000-0200-000022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
La cantidad máxima de caracteres para este campo es:6.</t>
        </r>
      </text>
    </comment>
    <comment ref="L5" authorId="0" shapeId="0" xr:uid="{00000000-0006-0000-0200-00002B000000}">
      <text>
        <r>
          <rPr>
            <sz val="11"/>
            <color theme="1"/>
            <rFont val="Calibri"/>
            <family val="2"/>
            <scheme val="minor"/>
          </rPr>
          <t>Este campo debe ser un decimal entero positivo, el separador decimal es la coma</t>
        </r>
      </text>
    </comment>
    <comment ref="M5" authorId="0" shapeId="0" xr:uid="{00000000-0006-0000-0200-00002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B6" authorId="0" shapeId="0" xr:uid="{00000000-0006-0000-0200-00000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 xr:uid="{00000000-0006-0000-0200-00000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 xr:uid="{00000000-0006-0000-0200-00001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 xr:uid="{00000000-0006-0000-0200-00001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6" authorId="0" shapeId="0" xr:uid="{00000000-0006-0000-0200-00001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6" authorId="0" shapeId="0" xr:uid="{00000000-0006-0000-0200-00001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6" authorId="0" shapeId="0" xr:uid="{00000000-0006-0000-0200-00001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6" authorId="0" shapeId="0" xr:uid="{00000000-0006-0000-0200-00001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6" authorId="0" shapeId="0" xr:uid="{00000000-0006-0000-0200-00002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6" authorId="0" shapeId="0" xr:uid="{00000000-0006-0000-0200-00002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6" authorId="0" shapeId="0" xr:uid="{00000000-0006-0000-0200-00002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6" authorId="0" shapeId="0" xr:uid="{00000000-0006-0000-0200-00002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6" authorId="0" shapeId="0" xr:uid="{00000000-0006-0000-0200-00003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6" authorId="0" shapeId="0" xr:uid="{00000000-0006-0000-0200-00003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6" authorId="0" shapeId="0" xr:uid="{00000000-0006-0000-0200-00003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6" authorId="0" shapeId="0" xr:uid="{00000000-0006-0000-0200-00003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6" authorId="0" shapeId="0" xr:uid="{00000000-0006-0000-0200-00003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6" authorId="0" shapeId="0" xr:uid="{00000000-0006-0000-0200-00003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3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 xr:uid="{00000000-0006-0000-0300-00000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 xr:uid="{00000000-0006-0000-0300-00000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 xr:uid="{00000000-0006-0000-0300-00000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 xr:uid="{00000000-0006-0000-0300-00000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 xr:uid="{00000000-0006-0000-0300-00000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 xr:uid="{00000000-0006-0000-0300-00000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 xr:uid="{00000000-0006-0000-0300-00000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 shapeId="0" xr:uid="{00000000-0006-0000-0300-00000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 xr:uid="{00000000-0006-0000-0300-00000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4" authorId="0" shapeId="0" xr:uid="{00000000-0006-0000-0300-00000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 xr:uid="{00000000-0006-0000-0300-00000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 xr:uid="{00000000-0006-0000-0300-00000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 xr:uid="{00000000-0006-0000-0300-00001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 xr:uid="{00000000-0006-0000-0300-00001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9" authorId="0" shapeId="0" xr:uid="{00000000-0006-0000-0300-00001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sharedStrings.xml><?xml version="1.0" encoding="utf-8"?>
<sst xmlns="http://schemas.openxmlformats.org/spreadsheetml/2006/main" count="189" uniqueCount="89">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</sst>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" fontId="0" fillId="0" borderId="0" xfId="0" applyNumberFormat="1"/>
    <xf numFmtId="9" fontId="0" fillId="0" borderId="0" xfId="0" applyNumberFormat="1"/>
    <xf numFmtId="0" fontId="3" fillId="0" borderId="0" xfId="0" applyFont="1"/>
    <xf numFmtId="2" fontId="0" fillId="0" borderId="0" xfId="0" applyNumberFormat="1"/>
    <xf numFmtId="0" fontId="0" fillId="11" borderId="0" xfId="0" applyFill="1"/>
    <xf numFmtId="0" fontId="0" fillId="11" borderId="0" xfId="0" applyFill="1" applyAlignment="1">
      <alignment horizontal="right"/>
    </xf>
    <xf numFmtId="2" fontId="0" fillId="11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46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A94C235F-373E-E21F-07A0-D0C0D04463E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35" name="202" hidden="1">
          <a:extLst>
            <a:ext uri="{FF2B5EF4-FFF2-40B4-BE49-F238E27FC236}">
              <a16:creationId xmlns:a16="http://schemas.microsoft.com/office/drawing/2014/main" id="{08C74021-2646-3592-72BD-ECB1D72A3D01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rgue%20metas%20APSB%202020%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Usos"/>
      <sheetName val="Fuentes"/>
      <sheetName val="MetasEjecutadasAPSB"/>
      <sheetName val="MetasRecursosAPSB"/>
      <sheetName val="Catalogos"/>
    </sheetNames>
    <sheetDataSet>
      <sheetData sheetId="0">
        <row r="2">
          <cell r="B2">
            <v>1575024210</v>
          </cell>
        </row>
        <row r="3">
          <cell r="B3">
            <v>1358822712</v>
          </cell>
        </row>
        <row r="4">
          <cell r="B4">
            <v>168042227</v>
          </cell>
        </row>
        <row r="5">
          <cell r="B5">
            <v>496788755</v>
          </cell>
        </row>
        <row r="6">
          <cell r="B6">
            <v>718960473</v>
          </cell>
        </row>
        <row r="7">
          <cell r="B7">
            <v>56064158</v>
          </cell>
        </row>
        <row r="10">
          <cell r="B10">
            <v>2326460399</v>
          </cell>
        </row>
        <row r="12">
          <cell r="B12">
            <v>1192087900.03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zoomScale="90" zoomScaleNormal="90" workbookViewId="0">
      <selection activeCell="E16" sqref="E16"/>
    </sheetView>
  </sheetViews>
  <sheetFormatPr baseColWidth="10" defaultColWidth="9.28515625" defaultRowHeight="15" x14ac:dyDescent="0.25"/>
  <cols>
    <col min="1" max="1" width="63.7109375" style="6" customWidth="1"/>
    <col min="2" max="2" width="20" customWidth="1"/>
    <col min="3" max="3" width="26.42578125" customWidth="1"/>
    <col min="4" max="4" width="20.28515625" customWidth="1"/>
    <col min="5" max="5" width="11.7109375" customWidth="1"/>
    <col min="6" max="6" width="48.5703125" customWidth="1"/>
    <col min="7" max="7" width="43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1575024210</v>
      </c>
      <c r="C2" s="11">
        <v>1887813761</v>
      </c>
      <c r="D2" s="11">
        <v>2152847871</v>
      </c>
      <c r="E2" s="15">
        <v>0</v>
      </c>
      <c r="F2" t="s">
        <v>56</v>
      </c>
      <c r="G2" t="s">
        <v>56</v>
      </c>
      <c r="H2" t="s">
        <v>56</v>
      </c>
    </row>
    <row r="3" spans="1:8" x14ac:dyDescent="0.25">
      <c r="A3" t="s">
        <v>36</v>
      </c>
      <c r="B3" s="11">
        <v>1358822712</v>
      </c>
      <c r="C3" s="11">
        <v>1608796149</v>
      </c>
      <c r="D3" s="11">
        <v>1393736989</v>
      </c>
      <c r="E3" s="15">
        <v>0</v>
      </c>
      <c r="F3" t="s">
        <v>56</v>
      </c>
      <c r="G3" t="s">
        <v>56</v>
      </c>
      <c r="H3" t="s">
        <v>56</v>
      </c>
    </row>
    <row r="4" spans="1:8" x14ac:dyDescent="0.25">
      <c r="A4" t="s">
        <v>36</v>
      </c>
      <c r="B4" s="11">
        <v>168042227</v>
      </c>
      <c r="C4" s="11">
        <v>156204596</v>
      </c>
      <c r="D4" s="11">
        <v>411620097</v>
      </c>
      <c r="E4" s="15">
        <v>0</v>
      </c>
      <c r="F4" t="s">
        <v>54</v>
      </c>
      <c r="G4" t="s">
        <v>54</v>
      </c>
      <c r="H4" t="s">
        <v>56</v>
      </c>
    </row>
    <row r="5" spans="1:8" x14ac:dyDescent="0.25">
      <c r="A5" t="s">
        <v>37</v>
      </c>
      <c r="B5" s="11">
        <v>496788755</v>
      </c>
      <c r="C5" s="11">
        <v>516726624</v>
      </c>
      <c r="D5" s="11">
        <v>101627726</v>
      </c>
      <c r="E5" s="15">
        <v>0</v>
      </c>
      <c r="F5" t="s">
        <v>56</v>
      </c>
      <c r="G5" t="s">
        <v>56</v>
      </c>
      <c r="H5" t="s">
        <v>54</v>
      </c>
    </row>
    <row r="6" spans="1:8" x14ac:dyDescent="0.25">
      <c r="A6" t="s">
        <v>37</v>
      </c>
      <c r="B6" s="11">
        <v>718960473</v>
      </c>
      <c r="C6" s="11">
        <v>262306009</v>
      </c>
      <c r="D6" s="15">
        <v>1483044024.4000001</v>
      </c>
      <c r="E6" s="15">
        <v>0</v>
      </c>
      <c r="F6" t="s">
        <v>56</v>
      </c>
      <c r="G6" t="s">
        <v>54</v>
      </c>
      <c r="H6" t="s">
        <v>56</v>
      </c>
    </row>
    <row r="7" spans="1:8" x14ac:dyDescent="0.25">
      <c r="A7" t="s">
        <v>38</v>
      </c>
      <c r="B7" s="11">
        <v>56064158</v>
      </c>
      <c r="C7" s="11">
        <v>684272924</v>
      </c>
      <c r="D7" s="15">
        <v>90507361.239999995</v>
      </c>
      <c r="E7" s="15">
        <v>0</v>
      </c>
      <c r="F7" t="s">
        <v>54</v>
      </c>
      <c r="G7" t="s">
        <v>56</v>
      </c>
      <c r="H7" t="s">
        <v>54</v>
      </c>
    </row>
    <row r="8" spans="1:8" x14ac:dyDescent="0.25">
      <c r="A8" t="s">
        <v>38</v>
      </c>
      <c r="B8" s="11">
        <v>0</v>
      </c>
      <c r="C8" s="11">
        <v>492228210</v>
      </c>
      <c r="D8" s="11">
        <v>0</v>
      </c>
      <c r="E8" s="15">
        <v>0</v>
      </c>
      <c r="F8" s="15">
        <v>0</v>
      </c>
      <c r="G8" t="s">
        <v>54</v>
      </c>
    </row>
    <row r="9" spans="1:8" x14ac:dyDescent="0.25">
      <c r="A9" t="s">
        <v>39</v>
      </c>
      <c r="B9" s="11">
        <v>0</v>
      </c>
      <c r="C9" s="11">
        <v>0</v>
      </c>
      <c r="D9" s="11">
        <v>0</v>
      </c>
      <c r="E9" s="15">
        <v>0</v>
      </c>
      <c r="F9" s="15">
        <v>0</v>
      </c>
    </row>
    <row r="10" spans="1:8" x14ac:dyDescent="0.25">
      <c r="A10" t="s">
        <v>40</v>
      </c>
      <c r="B10" s="11">
        <f>1599730790.4+202807908+523921700.6</f>
        <v>2326460399</v>
      </c>
      <c r="C10" s="11">
        <v>0</v>
      </c>
      <c r="D10" s="15">
        <v>774355791.66999996</v>
      </c>
      <c r="E10" s="15">
        <v>0</v>
      </c>
      <c r="F10" t="s">
        <v>56</v>
      </c>
      <c r="H10" t="s">
        <v>56</v>
      </c>
    </row>
    <row r="11" spans="1:8" x14ac:dyDescent="0.25">
      <c r="A11" t="s">
        <v>41</v>
      </c>
      <c r="B11" s="11">
        <f>427000000</f>
        <v>427000000</v>
      </c>
      <c r="C11" s="11">
        <v>0</v>
      </c>
      <c r="D11" s="15">
        <v>12761227939.610001</v>
      </c>
      <c r="E11" s="15">
        <v>0</v>
      </c>
      <c r="F11" t="s">
        <v>57</v>
      </c>
      <c r="H11" t="s">
        <v>47</v>
      </c>
    </row>
    <row r="12" spans="1:8" x14ac:dyDescent="0.25">
      <c r="A12" t="s">
        <v>42</v>
      </c>
      <c r="B12" s="15">
        <v>1192087900.03</v>
      </c>
      <c r="C12" s="11">
        <v>0</v>
      </c>
      <c r="D12" s="15">
        <v>912925812.25</v>
      </c>
      <c r="E12" s="15">
        <v>0</v>
      </c>
      <c r="F12" t="s">
        <v>54</v>
      </c>
      <c r="H12" t="s">
        <v>54</v>
      </c>
    </row>
    <row r="13" spans="1:8" x14ac:dyDescent="0.25">
      <c r="A13" t="s">
        <v>43</v>
      </c>
      <c r="B13" s="11">
        <v>0</v>
      </c>
      <c r="C13" s="11">
        <v>0</v>
      </c>
      <c r="D13" s="11">
        <v>0</v>
      </c>
      <c r="E13" s="15">
        <v>0</v>
      </c>
      <c r="F13" s="15">
        <v>0</v>
      </c>
    </row>
    <row r="19" spans="6:11" x14ac:dyDescent="0.25"/>
    <row r="20" spans="6:11" x14ac:dyDescent="0.25"/>
    <row r="21" spans="6:11" x14ac:dyDescent="0.25"/>
    <row r="22" spans="6:11" x14ac:dyDescent="0.25"/>
    <row r="23" spans="6:11" x14ac:dyDescent="0.25"/>
    <row r="24" spans="6:11" x14ac:dyDescent="0.25"/>
    <row r="25" spans="6:11" x14ac:dyDescent="0.25"/>
    <row r="26" spans="6:11" x14ac:dyDescent="0.25"/>
    <row r="27" spans="6:11" x14ac:dyDescent="0.25"/>
    <row r="28" spans="6:11" x14ac:dyDescent="0.25"/>
    <row r="29" spans="6:11" x14ac:dyDescent="0.25"/>
    <row r="30" spans="6:11" x14ac:dyDescent="0.25"/>
    <row r="31" spans="6:11" x14ac:dyDescent="0.25"/>
    <row r="32" spans="6:11" x14ac:dyDescent="0.25"/>
    <row r="33" spans="1:11" x14ac:dyDescent="0.25"/>
    <row r="34" spans="1:11" x14ac:dyDescent="0.25"/>
    <row r="35" spans="1:11" x14ac:dyDescent="0.25"/>
    <row r="36" spans="1:11" x14ac:dyDescent="0.25">
      <c r="A36" s="15"/>
      <c r="B36" s="15"/>
      <c r="C36" s="15"/>
      <c r="D36" s="15"/>
      <c r="E36" s="15"/>
      <c r="F36" s="15"/>
    </row>
    <row r="37" spans="1:11" x14ac:dyDescent="0.25"/>
    <row r="38" spans="1:11" x14ac:dyDescent="0.25"/>
    <row r="39" spans="1:11" x14ac:dyDescent="0.25"/>
    <row r="40" spans="1:11" x14ac:dyDescent="0.25"/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G2:G13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C20" sqref="C20"/>
    </sheetView>
  </sheetViews>
  <sheetFormatPr baseColWidth="10" defaultColWidth="9.28515625" defaultRowHeight="15" x14ac:dyDescent="0.25"/>
  <cols>
    <col min="1" max="1" width="112" style="6" customWidth="1"/>
    <col min="2" max="2" width="18" customWidth="1"/>
    <col min="3" max="3" width="16.5703125" customWidth="1"/>
    <col min="4" max="4" width="17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4">
        <v>0</v>
      </c>
      <c r="C2" s="14">
        <v>0</v>
      </c>
      <c r="D2" s="15">
        <v>0</v>
      </c>
      <c r="E2" s="15">
        <v>0</v>
      </c>
    </row>
    <row r="3" spans="1:5" x14ac:dyDescent="0.25">
      <c r="A3" t="s">
        <v>45</v>
      </c>
      <c r="B3" s="14">
        <v>0</v>
      </c>
      <c r="C3" s="14">
        <v>0</v>
      </c>
      <c r="D3" s="15">
        <v>0</v>
      </c>
      <c r="E3" s="15">
        <v>0</v>
      </c>
    </row>
    <row r="4" spans="1:5" x14ac:dyDescent="0.25">
      <c r="A4" t="s">
        <v>46</v>
      </c>
      <c r="B4" s="14">
        <v>0</v>
      </c>
      <c r="C4" s="14">
        <v>0</v>
      </c>
      <c r="D4" s="15">
        <v>0</v>
      </c>
      <c r="E4" s="15">
        <v>0</v>
      </c>
    </row>
    <row r="5" spans="1:5" x14ac:dyDescent="0.25">
      <c r="A5" t="s">
        <v>47</v>
      </c>
      <c r="B5" s="14">
        <v>0</v>
      </c>
      <c r="C5" s="14">
        <v>0</v>
      </c>
      <c r="D5" s="15">
        <v>12761227939.610001</v>
      </c>
      <c r="E5" s="15">
        <v>0</v>
      </c>
    </row>
    <row r="6" spans="1:5" x14ac:dyDescent="0.25">
      <c r="A6" t="s">
        <v>48</v>
      </c>
      <c r="B6" s="14">
        <v>0</v>
      </c>
      <c r="C6" s="14">
        <v>0</v>
      </c>
      <c r="D6" s="15">
        <v>0</v>
      </c>
      <c r="E6" s="15">
        <v>0</v>
      </c>
    </row>
    <row r="7" spans="1:5" x14ac:dyDescent="0.25">
      <c r="A7" t="s">
        <v>49</v>
      </c>
      <c r="B7" s="14">
        <v>0</v>
      </c>
      <c r="C7" s="14">
        <v>0</v>
      </c>
      <c r="D7" s="15">
        <v>0</v>
      </c>
      <c r="E7" s="15">
        <v>0</v>
      </c>
    </row>
    <row r="8" spans="1:5" x14ac:dyDescent="0.25">
      <c r="A8" t="s">
        <v>50</v>
      </c>
      <c r="B8" s="14">
        <v>0</v>
      </c>
      <c r="C8" s="14">
        <v>0</v>
      </c>
      <c r="D8" s="15">
        <v>0</v>
      </c>
      <c r="E8" s="15">
        <v>0</v>
      </c>
    </row>
    <row r="9" spans="1:5" x14ac:dyDescent="0.25">
      <c r="A9" t="s">
        <v>51</v>
      </c>
      <c r="B9" s="14">
        <v>0</v>
      </c>
      <c r="C9" s="14">
        <v>0</v>
      </c>
      <c r="D9" s="15">
        <v>0</v>
      </c>
      <c r="E9" s="15">
        <v>0</v>
      </c>
    </row>
    <row r="10" spans="1:5" x14ac:dyDescent="0.25">
      <c r="A10" t="s">
        <v>52</v>
      </c>
      <c r="B10" s="14">
        <v>0</v>
      </c>
      <c r="C10" s="14">
        <v>0</v>
      </c>
      <c r="D10" s="15">
        <v>0</v>
      </c>
      <c r="E10" s="15">
        <v>0</v>
      </c>
    </row>
    <row r="11" spans="1:5" x14ac:dyDescent="0.25">
      <c r="A11" t="s">
        <v>53</v>
      </c>
      <c r="B11" s="14">
        <v>0</v>
      </c>
      <c r="C11" s="14">
        <v>0</v>
      </c>
      <c r="D11" s="15">
        <v>1105060899.49</v>
      </c>
      <c r="E11" s="15">
        <v>0</v>
      </c>
    </row>
    <row r="12" spans="1:5" x14ac:dyDescent="0.25">
      <c r="A12" t="s">
        <v>54</v>
      </c>
      <c r="B12" s="17">
        <f>+[2]TotalUsos!B4+[2]TotalUsos!B7+[2]TotalUsos!B12</f>
        <v>1416194285.03</v>
      </c>
      <c r="C12" s="14">
        <f>+PlantillaTotalUsos!C4+PlantillaTotalUsos!C6+PlantillaTotalUsos!C8</f>
        <v>910738815</v>
      </c>
      <c r="D12" s="15">
        <v>0</v>
      </c>
      <c r="E12" s="15">
        <v>0</v>
      </c>
    </row>
    <row r="13" spans="1:5" x14ac:dyDescent="0.25">
      <c r="A13" t="s">
        <v>55</v>
      </c>
      <c r="B13" s="14">
        <v>0</v>
      </c>
      <c r="C13" s="14">
        <v>0</v>
      </c>
      <c r="D13" s="15">
        <v>6215604773.0699997</v>
      </c>
      <c r="E13" s="15">
        <v>0</v>
      </c>
    </row>
    <row r="14" spans="1:5" x14ac:dyDescent="0.25">
      <c r="A14" t="s">
        <v>56</v>
      </c>
      <c r="B14" s="14">
        <f>+[2]TotalUsos!B2+[2]TotalUsos!B3+[2]TotalUsos!B5+[2]TotalUsos!B6+[2]TotalUsos!B10</f>
        <v>6476056549</v>
      </c>
      <c r="C14" s="14">
        <f>+PlantillaTotalUsos!C2+PlantillaTotalUsos!C3+PlantillaTotalUsos!C5+PlantillaTotalUsos!C7</f>
        <v>4697609458</v>
      </c>
      <c r="D14" s="15">
        <v>0</v>
      </c>
      <c r="E14" s="15">
        <v>0</v>
      </c>
    </row>
    <row r="15" spans="1:5" x14ac:dyDescent="0.25">
      <c r="A15" t="s">
        <v>57</v>
      </c>
      <c r="B15" s="14">
        <v>427000000</v>
      </c>
      <c r="C15" s="14">
        <v>0</v>
      </c>
      <c r="D15" s="15">
        <v>0</v>
      </c>
      <c r="E15" s="15">
        <v>0</v>
      </c>
    </row>
    <row r="16" spans="1:5" x14ac:dyDescent="0.25">
      <c r="A16" t="s">
        <v>58</v>
      </c>
      <c r="B16" s="14">
        <v>0</v>
      </c>
      <c r="C16" s="14">
        <v>0</v>
      </c>
      <c r="D16" s="15">
        <v>0</v>
      </c>
      <c r="E16" s="15">
        <v>0</v>
      </c>
    </row>
    <row r="17" spans="1:5" x14ac:dyDescent="0.25">
      <c r="A17" t="s">
        <v>59</v>
      </c>
      <c r="B17" s="14">
        <v>0</v>
      </c>
      <c r="C17" s="14">
        <v>0</v>
      </c>
      <c r="D17" s="15">
        <v>0</v>
      </c>
      <c r="E17" s="15">
        <v>0</v>
      </c>
    </row>
    <row r="18" spans="1:5" x14ac:dyDescent="0.25">
      <c r="A18" t="s">
        <v>60</v>
      </c>
      <c r="B18" s="14">
        <v>0</v>
      </c>
      <c r="C18" s="14">
        <v>0</v>
      </c>
      <c r="D18" s="15">
        <v>0</v>
      </c>
      <c r="E18" s="15">
        <v>0</v>
      </c>
    </row>
    <row r="19" spans="1:5" x14ac:dyDescent="0.25">
      <c r="A19" t="s">
        <v>61</v>
      </c>
      <c r="B19" s="14">
        <v>0</v>
      </c>
      <c r="C19" s="14">
        <v>0</v>
      </c>
      <c r="D19" s="15">
        <v>0</v>
      </c>
      <c r="E19" s="15"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N12" sqref="N1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5">
        <v>0.82</v>
      </c>
      <c r="C2" s="15">
        <v>0.4</v>
      </c>
      <c r="D2" s="13">
        <v>0</v>
      </c>
      <c r="E2" s="13">
        <v>0</v>
      </c>
      <c r="F2" s="13">
        <v>0</v>
      </c>
      <c r="G2" s="15">
        <v>0.8</v>
      </c>
      <c r="H2" s="15">
        <v>0.3</v>
      </c>
      <c r="I2" s="15">
        <v>0.98</v>
      </c>
      <c r="J2" s="15">
        <v>0.88</v>
      </c>
      <c r="K2" s="13">
        <v>0</v>
      </c>
      <c r="L2" s="13">
        <v>0</v>
      </c>
      <c r="M2" s="13">
        <v>0</v>
      </c>
      <c r="N2" s="13">
        <v>0</v>
      </c>
      <c r="O2" s="13">
        <v>0</v>
      </c>
      <c r="P2" s="13">
        <v>0</v>
      </c>
      <c r="Q2" s="13">
        <v>0</v>
      </c>
      <c r="R2" s="13">
        <v>0</v>
      </c>
      <c r="S2" s="13">
        <v>0</v>
      </c>
    </row>
    <row r="3" spans="1:19" x14ac:dyDescent="0.25">
      <c r="A3" t="s">
        <v>85</v>
      </c>
      <c r="B3" s="15">
        <v>0.98</v>
      </c>
      <c r="C3" s="15">
        <v>0.6</v>
      </c>
      <c r="D3">
        <v>0</v>
      </c>
      <c r="E3">
        <v>0</v>
      </c>
      <c r="F3">
        <v>24</v>
      </c>
      <c r="G3" s="15">
        <v>0.98</v>
      </c>
      <c r="H3" s="15">
        <v>0.22</v>
      </c>
      <c r="I3" s="15">
        <v>0.98</v>
      </c>
      <c r="J3" s="15">
        <v>0.81</v>
      </c>
      <c r="K3" s="12">
        <v>0.2</v>
      </c>
      <c r="L3" s="15">
        <v>74.102999999999994</v>
      </c>
      <c r="M3" s="15">
        <v>1.96</v>
      </c>
      <c r="N3">
        <v>0</v>
      </c>
      <c r="O3">
        <v>0</v>
      </c>
      <c r="P3">
        <v>0.25</v>
      </c>
      <c r="Q3">
        <v>0</v>
      </c>
      <c r="R3">
        <v>0</v>
      </c>
      <c r="S3">
        <v>0.25</v>
      </c>
    </row>
    <row r="4" spans="1:19" x14ac:dyDescent="0.25">
      <c r="A4" t="s">
        <v>86</v>
      </c>
      <c r="B4" s="15">
        <v>0.78</v>
      </c>
      <c r="C4" s="15">
        <v>0.25</v>
      </c>
      <c r="D4">
        <v>0</v>
      </c>
      <c r="E4">
        <v>0</v>
      </c>
      <c r="F4">
        <v>24</v>
      </c>
      <c r="G4" s="15">
        <v>0.78</v>
      </c>
      <c r="H4" s="15">
        <v>0.15</v>
      </c>
      <c r="I4" s="15">
        <v>0.98</v>
      </c>
      <c r="J4" s="15">
        <v>0.73</v>
      </c>
      <c r="K4" s="12">
        <v>0.2</v>
      </c>
      <c r="L4" s="15">
        <v>72.662999999999997</v>
      </c>
      <c r="M4" s="15">
        <v>2.1059999999999999</v>
      </c>
      <c r="N4">
        <v>0</v>
      </c>
      <c r="O4">
        <v>0</v>
      </c>
      <c r="P4">
        <v>0.25</v>
      </c>
      <c r="Q4">
        <v>0</v>
      </c>
      <c r="R4">
        <v>0</v>
      </c>
      <c r="S4">
        <v>0.25</v>
      </c>
    </row>
    <row r="5" spans="1:19" x14ac:dyDescent="0.25">
      <c r="A5" t="s">
        <v>87</v>
      </c>
      <c r="B5" s="15">
        <v>0.77</v>
      </c>
      <c r="C5" s="15">
        <v>0.21</v>
      </c>
      <c r="D5">
        <v>0</v>
      </c>
      <c r="E5">
        <v>0</v>
      </c>
      <c r="F5">
        <v>24</v>
      </c>
      <c r="G5" s="15">
        <v>0.77</v>
      </c>
      <c r="H5" s="15">
        <v>0.14000000000000001</v>
      </c>
      <c r="I5" s="15">
        <v>0.98</v>
      </c>
      <c r="J5" s="12">
        <v>1</v>
      </c>
      <c r="K5" s="12">
        <v>0.2</v>
      </c>
      <c r="L5" s="16">
        <v>71.281999999999996</v>
      </c>
      <c r="M5" s="15">
        <v>2.972</v>
      </c>
      <c r="N5">
        <v>0</v>
      </c>
      <c r="O5">
        <v>0</v>
      </c>
      <c r="P5">
        <v>0.25</v>
      </c>
      <c r="Q5">
        <v>0</v>
      </c>
      <c r="R5">
        <v>0.25</v>
      </c>
      <c r="S5">
        <v>0.25</v>
      </c>
    </row>
    <row r="6" spans="1:19" x14ac:dyDescent="0.25">
      <c r="A6" t="s">
        <v>88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0.98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</row>
  </sheetData>
  <phoneticPr fontId="4" type="noConversion"/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20" sqref="C20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5">
        <v>0</v>
      </c>
    </row>
    <row r="3" spans="1:3" x14ac:dyDescent="0.25">
      <c r="A3" t="s">
        <v>64</v>
      </c>
      <c r="B3" t="s">
        <v>65</v>
      </c>
      <c r="C3" s="15">
        <v>0</v>
      </c>
    </row>
    <row r="4" spans="1:3" x14ac:dyDescent="0.25">
      <c r="A4" t="s">
        <v>64</v>
      </c>
      <c r="B4" t="s">
        <v>66</v>
      </c>
      <c r="C4" s="15">
        <v>0</v>
      </c>
    </row>
    <row r="5" spans="1:3" x14ac:dyDescent="0.25">
      <c r="A5" t="s">
        <v>64</v>
      </c>
      <c r="B5" t="s">
        <v>67</v>
      </c>
      <c r="C5" s="15">
        <v>0</v>
      </c>
    </row>
    <row r="6" spans="1:3" x14ac:dyDescent="0.25">
      <c r="A6" t="s">
        <v>64</v>
      </c>
      <c r="B6" t="s">
        <v>68</v>
      </c>
      <c r="C6" s="15">
        <v>0</v>
      </c>
    </row>
    <row r="7" spans="1:3" x14ac:dyDescent="0.25">
      <c r="A7" t="s">
        <v>69</v>
      </c>
      <c r="B7" t="s">
        <v>70</v>
      </c>
      <c r="C7" s="15">
        <v>0</v>
      </c>
    </row>
    <row r="8" spans="1:3" x14ac:dyDescent="0.25">
      <c r="A8" t="s">
        <v>69</v>
      </c>
      <c r="B8" t="s">
        <v>71</v>
      </c>
      <c r="C8" s="15">
        <v>0</v>
      </c>
    </row>
    <row r="9" spans="1:3" x14ac:dyDescent="0.25">
      <c r="A9" t="s">
        <v>62</v>
      </c>
      <c r="B9" t="s">
        <v>72</v>
      </c>
      <c r="C9" s="15">
        <v>0</v>
      </c>
    </row>
    <row r="10" spans="1:3" x14ac:dyDescent="0.25">
      <c r="A10" t="s">
        <v>62</v>
      </c>
      <c r="B10" t="s">
        <v>73</v>
      </c>
      <c r="C10" s="15">
        <v>0</v>
      </c>
    </row>
    <row r="11" spans="1:3" x14ac:dyDescent="0.25">
      <c r="A11" t="s">
        <v>64</v>
      </c>
      <c r="B11" t="s">
        <v>74</v>
      </c>
      <c r="C11" s="15">
        <v>0</v>
      </c>
    </row>
    <row r="12" spans="1:3" x14ac:dyDescent="0.25">
      <c r="A12" t="s">
        <v>75</v>
      </c>
      <c r="B12" t="s">
        <v>76</v>
      </c>
      <c r="C12" s="15">
        <v>0</v>
      </c>
    </row>
    <row r="13" spans="1:3" x14ac:dyDescent="0.25">
      <c r="A13" t="s">
        <v>75</v>
      </c>
      <c r="B13" t="s">
        <v>77</v>
      </c>
      <c r="C13" s="15">
        <v>0</v>
      </c>
    </row>
    <row r="14" spans="1:3" x14ac:dyDescent="0.25">
      <c r="A14" t="s">
        <v>75</v>
      </c>
      <c r="B14" t="s">
        <v>78</v>
      </c>
      <c r="C14" s="15">
        <v>0</v>
      </c>
    </row>
    <row r="15" spans="1:3" x14ac:dyDescent="0.25">
      <c r="A15" t="s">
        <v>75</v>
      </c>
      <c r="B15" t="s">
        <v>79</v>
      </c>
      <c r="C15" s="15">
        <v>0</v>
      </c>
    </row>
    <row r="16" spans="1:3" x14ac:dyDescent="0.25">
      <c r="A16" t="s">
        <v>75</v>
      </c>
      <c r="B16" t="s">
        <v>80</v>
      </c>
      <c r="C16" s="15">
        <v>0</v>
      </c>
    </row>
    <row r="17" spans="1:3" x14ac:dyDescent="0.25">
      <c r="A17" t="s">
        <v>75</v>
      </c>
      <c r="B17" t="s">
        <v>81</v>
      </c>
      <c r="C17" s="15">
        <v>0</v>
      </c>
    </row>
    <row r="18" spans="1:3" x14ac:dyDescent="0.25">
      <c r="A18" t="s">
        <v>62</v>
      </c>
      <c r="B18" t="s">
        <v>82</v>
      </c>
      <c r="C18" s="15">
        <v>0</v>
      </c>
    </row>
    <row r="19" spans="1:3" x14ac:dyDescent="0.25">
      <c r="A19" t="s">
        <v>69</v>
      </c>
      <c r="B19" t="s">
        <v>83</v>
      </c>
      <c r="C19" s="15"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F10" sqref="F10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SIN_10</cp:lastModifiedBy>
  <dcterms:created xsi:type="dcterms:W3CDTF">2020-03-24T17:16:45Z</dcterms:created>
  <dcterms:modified xsi:type="dcterms:W3CDTF">2023-04-27T19:23:42Z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